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3_ncr:1_{D68A86E5-BC87-4D1C-A8E3-6FE0E13D8D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IZDATAKA'!$15:$16</definedName>
    <definedName name="_xlnm.Print_Area" localSheetId="0">'OPĆI DIO'!$A$2:$F$13</definedName>
    <definedName name="_xlnm.Print_Area" localSheetId="1">'PLAN PRIHODA'!$A$1:$H$24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3" l="1"/>
  <c r="C81" i="3"/>
  <c r="C83" i="3"/>
  <c r="C64" i="3"/>
  <c r="C49" i="3"/>
  <c r="C42" i="3"/>
  <c r="C58" i="3"/>
  <c r="C65" i="3"/>
  <c r="C71" i="3"/>
  <c r="C70" i="3" s="1"/>
  <c r="C68" i="3" s="1"/>
  <c r="C74" i="3"/>
  <c r="C28" i="3"/>
  <c r="E12" i="3"/>
  <c r="C36" i="3" l="1"/>
  <c r="C26" i="3" s="1"/>
  <c r="C25" i="3" s="1"/>
  <c r="C21" i="3" s="1"/>
  <c r="C11" i="2" l="1"/>
  <c r="C97" i="3" l="1"/>
  <c r="C95" i="3"/>
  <c r="C96" i="3"/>
  <c r="E11" i="2" l="1"/>
  <c r="F11" i="2" l="1"/>
  <c r="F11" i="1" l="1"/>
  <c r="F7" i="1" l="1"/>
  <c r="F6" i="1" s="1"/>
  <c r="B12" i="2" l="1"/>
  <c r="F10" i="1"/>
  <c r="F9" i="1" s="1"/>
  <c r="F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D21" authorId="0" shapeId="0" xr:uid="{5AED3004-9ADD-43B1-842D-A242165A002E}">
      <text>
        <r>
          <rPr>
            <b/>
            <sz val="9"/>
            <color indexed="81"/>
            <rFont val="Segoe UI"/>
            <charset val="1"/>
          </rPr>
          <t>Server:</t>
        </r>
        <r>
          <rPr>
            <sz val="9"/>
            <color indexed="81"/>
            <rFont val="Segoe UI"/>
            <charset val="1"/>
          </rPr>
          <t xml:space="preserve">
Opći primici od osnivača
</t>
        </r>
      </text>
    </comment>
    <comment ref="F21" authorId="0" shapeId="0" xr:uid="{BE5BB32E-ACB7-4C8F-97E3-3B7742107D4F}">
      <text>
        <r>
          <rPr>
            <b/>
            <sz val="9"/>
            <color indexed="81"/>
            <rFont val="Segoe UI"/>
            <charset val="1"/>
          </rPr>
          <t>Server:</t>
        </r>
        <r>
          <rPr>
            <sz val="9"/>
            <color indexed="81"/>
            <rFont val="Segoe UI"/>
            <charset val="1"/>
          </rPr>
          <t xml:space="preserve">
Participacija roditelja
</t>
        </r>
      </text>
    </comment>
    <comment ref="C30" authorId="0" shapeId="0" xr:uid="{24034CB5-C82E-48AE-9896-40C8E3E95CA7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plaće</t>
        </r>
      </text>
    </comment>
    <comment ref="C32" authorId="0" shapeId="0" xr:uid="{671CEE55-E99E-4204-8B30-258942A422C2}">
      <text>
        <r>
          <rPr>
            <b/>
            <sz val="9"/>
            <color indexed="81"/>
            <rFont val="Segoe UI"/>
            <charset val="1"/>
          </rPr>
          <t>Server:</t>
        </r>
        <r>
          <rPr>
            <sz val="9"/>
            <color indexed="81"/>
            <rFont val="Segoe UI"/>
            <charset val="1"/>
          </rPr>
          <t xml:space="preserve">
božićnica, dar djeci, uskrsnica,topli obrok, regres
</t>
        </r>
      </text>
    </comment>
    <comment ref="C34" authorId="0" shapeId="0" xr:uid="{19677072-64B0-4B9C-8A94-D996E0379DD5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zdravstveno</t>
        </r>
      </text>
    </comment>
    <comment ref="C39" authorId="0" shapeId="0" xr:uid="{C76F4914-7D34-475A-AB24-F9EC88E00573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prijevoz za zaposlene</t>
        </r>
      </text>
    </comment>
    <comment ref="C40" authorId="0" shapeId="0" xr:uid="{9A863C56-1DA5-4C30-BF31-1C411AE4417C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edukacije,webinari, seminari</t>
        </r>
      </text>
    </comment>
    <comment ref="C41" authorId="0" shapeId="0" xr:uid="{4FBE32DD-10D9-4E38-981F-2B44919D47FE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putovanje vlastitim automobilom</t>
        </r>
      </text>
    </comment>
    <comment ref="C43" authorId="0" shapeId="0" xr:uid="{3FFE2B3C-DBC6-42DE-9E70-8EC89E7862BC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sredstva za čišćenje, uredski materijal, literatura, materijal za rad u skupinama</t>
        </r>
      </text>
    </comment>
    <comment ref="C46" authorId="0" shapeId="0" xr:uid="{F422C4C4-82A4-4002-963C-BD145832A9B5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materijal za domara</t>
        </r>
      </text>
    </comment>
    <comment ref="C47" authorId="0" shapeId="0" xr:uid="{1F2D8205-64D6-4150-B284-83D04FFCFDB9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garderobni ormarići, didaktika</t>
        </r>
      </text>
    </comment>
    <comment ref="C51" authorId="0" shapeId="0" xr:uid="{229C917F-124B-4B6C-B468-AA71C8283269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atesti, servisi</t>
        </r>
      </text>
    </comment>
    <comment ref="C53" authorId="0" shapeId="0" xr:uid="{67E64C8C-6FDA-4C7C-B7E9-A92F912F752B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voda, smeće, dimnjačar</t>
        </r>
      </text>
    </comment>
    <comment ref="C54" authorId="0" shapeId="0" xr:uid="{CF84E315-32FF-4625-8B13-97F8D8AE7A74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sanitarne, liječničke, higijenski minimum, brisevi i analize</t>
        </r>
      </text>
    </comment>
    <comment ref="C55" authorId="0" shapeId="0" xr:uid="{2FA4CA87-3C1E-4AFD-A186-F00C9A40BA60}">
      <text>
        <r>
          <rPr>
            <b/>
            <sz val="9"/>
            <color indexed="81"/>
            <rFont val="Segoe UI"/>
            <family val="2"/>
            <charset val="238"/>
          </rPr>
          <t>Server:</t>
        </r>
        <r>
          <rPr>
            <sz val="9"/>
            <color indexed="81"/>
            <rFont val="Segoe UI"/>
            <family val="2"/>
            <charset val="238"/>
          </rPr>
          <t xml:space="preserve">
ugovori o djelu (zdravstvena djel.) </t>
        </r>
      </text>
    </comment>
  </commentList>
</comments>
</file>

<file path=xl/sharedStrings.xml><?xml version="1.0" encoding="utf-8"?>
<sst xmlns="http://schemas.openxmlformats.org/spreadsheetml/2006/main" count="129" uniqueCount="97">
  <si>
    <t>PRIHODI POSLOVANJA</t>
  </si>
  <si>
    <t>RASHODI  POSLOVANJA</t>
  </si>
  <si>
    <t>RASHODI ZA NEFINANCIJSKU IMOVINU</t>
  </si>
  <si>
    <t>RAZLIKA - VIŠAK / MANJAK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</si>
  <si>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</si>
  <si>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</si>
  <si>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</si>
  <si>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</si>
  <si>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</si>
  <si>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</si>
  <si>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</si>
  <si>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</si>
  <si>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</si>
  <si>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</si>
  <si>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</si>
  <si>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</si>
  <si>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</si>
  <si>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</si>
  <si>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</si>
  <si>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</si>
  <si>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</si>
  <si>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</si>
  <si>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</si>
  <si>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</si>
  <si>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</si>
  <si>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</si>
  <si>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</si>
  <si>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</si>
  <si>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</si>
  <si>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</si>
  <si>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</si>
  <si>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</si>
  <si>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</si>
  <si>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</si>
  <si>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</si>
  <si>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</si>
  <si>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</si>
  <si>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</si>
  <si>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</si>
  <si>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</si>
  <si>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Plaće za redovan rad</t>
  </si>
  <si>
    <t>Službena putovanja</t>
  </si>
  <si>
    <t>Stručno usavršavanje zaposlenika</t>
  </si>
  <si>
    <t>Energija</t>
  </si>
  <si>
    <t>Usluge promidžbe i informiranja</t>
  </si>
  <si>
    <t>Komunalne usluge</t>
  </si>
  <si>
    <t>Ostale usluge</t>
  </si>
  <si>
    <t>Premije osiguranja</t>
  </si>
  <si>
    <t>Uredska oprema i namještaj</t>
  </si>
  <si>
    <t>Materijal i sirovine</t>
  </si>
  <si>
    <t>UKUPNO</t>
  </si>
  <si>
    <t>Bankarske usluge i usluge platnog prometa</t>
  </si>
  <si>
    <t>Zatezne kamate</t>
  </si>
  <si>
    <t>Naknade za rad članova predstavničkih i izvršnih tijela, povjerenstava i slično</t>
  </si>
  <si>
    <t>Pristojbe i naknade</t>
  </si>
  <si>
    <t>Usluge telefona, pošte i prijevoza</t>
  </si>
  <si>
    <t>Usluge tekućeg i investicijskog održavanja</t>
  </si>
  <si>
    <t>Zdravstvene i veterinarske usluge</t>
  </si>
  <si>
    <t>Intelektualne i osobne usluge</t>
  </si>
  <si>
    <t>Računalne usluge</t>
  </si>
  <si>
    <t>Uredski materijal i ostali materijalni rashodi</t>
  </si>
  <si>
    <t>Materijal i dijelovi za tekuće i investicijsko održavanje</t>
  </si>
  <si>
    <t>Sitni inventar i auto gume</t>
  </si>
  <si>
    <t>Službena, radna i zaštitna odjeća i obuća</t>
  </si>
  <si>
    <t>Ostale naknade troškova zaposlenima</t>
  </si>
  <si>
    <t>Doprinosi za obvezno zdravstveno osiguranje</t>
  </si>
  <si>
    <t>Ostala oprema za održavanje i zaštitu</t>
  </si>
  <si>
    <t>PRORAČUNSKI KORISNIK:</t>
  </si>
  <si>
    <t>Program:</t>
  </si>
  <si>
    <t>SVEUKUPNO</t>
  </si>
  <si>
    <t>Naknade za prijevoz, za rad na terenu i odvojeni život</t>
  </si>
  <si>
    <t>1000 Redoviti program odgoja i obrazovanja djece rane i predškolske dobi</t>
  </si>
  <si>
    <t>1001 Program predškole</t>
  </si>
  <si>
    <t>Aktivnost</t>
  </si>
  <si>
    <t>A100001 Rashodi za zaposlene</t>
  </si>
  <si>
    <t>A100002 Materijalni rashodi</t>
  </si>
  <si>
    <t>A100003 Financijski rashodi</t>
  </si>
  <si>
    <t>A100004 Rashodi za nabavu proizvedene dugotrajne imovine</t>
  </si>
  <si>
    <t>Program</t>
  </si>
  <si>
    <t>2022.</t>
  </si>
  <si>
    <t>Nematerijalna proizvedena imovina</t>
  </si>
  <si>
    <t>Ulaganja u računalne programe</t>
  </si>
  <si>
    <t>Vlastiti prihodi (prihodi od kamata; prihodi od najma prostora Udrugama koje provode kraće programe u Dječjem vrtiću)</t>
  </si>
  <si>
    <t>Prihodi za posebne namjene (prihodi sufinanciranja cijene usluge korisnika programa)</t>
  </si>
  <si>
    <t>Pomoći (prihodi od MZS, krapinsko-zagorske županije; prihodi od sufinanciranja cijene usluge drugih općina i gradova)</t>
  </si>
  <si>
    <t xml:space="preserve">FINANCIJSKI PLAN DJEČJEG VRTIĆA JUREK ZA 2022. </t>
  </si>
  <si>
    <t xml:space="preserve">KLASA: </t>
  </si>
  <si>
    <t xml:space="preserve">URBROJ: </t>
  </si>
  <si>
    <t>Proračunski korisnik: Dječji vrtić JUREK, Gornja Stubica</t>
  </si>
  <si>
    <t>Izvori financiranja za 2022. godinu</t>
  </si>
  <si>
    <t>Opći prihodi i primici (sredstva Osnivača Općine Gornja Stubica)</t>
  </si>
  <si>
    <t>2.000,000,00</t>
  </si>
  <si>
    <t>Plan
za 2022.</t>
  </si>
  <si>
    <t xml:space="preserve">  PROJEKCIJA PLANA ZA 2022.</t>
  </si>
  <si>
    <r>
      <t xml:space="preserve">FINANCIJSKI PLAN </t>
    </r>
    <r>
      <rPr>
        <b/>
        <sz val="10"/>
        <color indexed="8"/>
        <rFont val="Arial"/>
        <family val="2"/>
        <charset val="238"/>
      </rPr>
      <t>(proračunski korisnik - Dječji vrtić JUREK</t>
    </r>
    <r>
      <rPr>
        <b/>
        <sz val="14"/>
        <color indexed="8"/>
        <rFont val="Arial"/>
        <family val="2"/>
        <charset val="238"/>
      </rPr>
      <t>)</t>
    </r>
  </si>
  <si>
    <t>Ukupno prihodi i primici za 2022.</t>
  </si>
  <si>
    <t>FINANCIJSKI PLAN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</si>
</sst>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_-&quot;kn&quot;\ * #,##0.00_-;\-&quot;kn&quot;\ * #,##0.00_-;_-&quot;kn&quot;\ * &quot;-&quot;??_-;_-@_-"/>
    <numFmt numFmtId="166" formatCode="#,##0.00;[Red]#,##0.00"/>
  </numFmts>
  <fonts count="47" x14ac:knownFonts="1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8">
    <xf numFmtId="0" fontId="0" fillId="0" borderId="0" xfId="0" applyNumberFormat="1" applyFill="1" applyBorder="1" applyAlignment="1" applyProtection="1"/>
    <xf numFmtId="0" fontId="19" fillId="0" borderId="0" xfId="0" applyFont="1"/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vertical="center" wrapText="1"/>
    </xf>
    <xf numFmtId="1" fontId="19" fillId="0" borderId="0" xfId="0" applyNumberFormat="1" applyFont="1" applyAlignment="1">
      <alignment wrapText="1"/>
    </xf>
    <xf numFmtId="0" fontId="19" fillId="0" borderId="0" xfId="0" applyFont="1" applyAlignment="1">
      <alignment horizontal="right"/>
    </xf>
    <xf numFmtId="1" fontId="20" fillId="0" borderId="12" xfId="0" applyNumberFormat="1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quotePrefix="1" applyNumberFormat="1" applyFont="1" applyFill="1" applyBorder="1" applyAlignment="1" applyProtection="1">
      <alignment horizontal="center" vertical="center"/>
    </xf>
    <xf numFmtId="3" fontId="28" fillId="0" borderId="0" xfId="0" applyNumberFormat="1" applyFont="1" applyFill="1" applyBorder="1" applyAlignment="1" applyProtection="1"/>
    <xf numFmtId="0" fontId="25" fillId="0" borderId="13" xfId="0" quotePrefix="1" applyFont="1" applyBorder="1" applyAlignment="1">
      <alignment horizontal="left" vertical="center" wrapText="1"/>
    </xf>
    <xf numFmtId="0" fontId="25" fillId="0" borderId="13" xfId="0" quotePrefix="1" applyFont="1" applyBorder="1" applyAlignment="1">
      <alignment horizontal="center" vertical="center" wrapText="1"/>
    </xf>
    <xf numFmtId="0" fontId="22" fillId="0" borderId="13" xfId="0" quotePrefix="1" applyNumberFormat="1" applyFont="1" applyFill="1" applyBorder="1" applyAlignment="1" applyProtection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3" fontId="21" fillId="0" borderId="0" xfId="0" quotePrefix="1" applyNumberFormat="1" applyFont="1" applyFill="1" applyBorder="1" applyAlignment="1" applyProtection="1">
      <alignment horizontal="left"/>
    </xf>
    <xf numFmtId="3" fontId="22" fillId="0" borderId="0" xfId="0" quotePrefix="1" applyNumberFormat="1" applyFont="1" applyFill="1" applyBorder="1" applyAlignment="1" applyProtection="1">
      <alignment horizontal="left"/>
    </xf>
    <xf numFmtId="3" fontId="21" fillId="0" borderId="0" xfId="0" applyNumberFormat="1" applyFont="1" applyFill="1" applyBorder="1" applyAlignment="1" applyProtection="1"/>
    <xf numFmtId="3" fontId="22" fillId="0" borderId="0" xfId="0" quotePrefix="1" applyNumberFormat="1" applyFont="1" applyFill="1" applyBorder="1" applyAlignment="1" applyProtection="1">
      <alignment horizontal="left" wrapText="1"/>
    </xf>
    <xf numFmtId="3" fontId="22" fillId="0" borderId="0" xfId="0" applyNumberFormat="1" applyFont="1" applyFill="1" applyBorder="1" applyAlignment="1" applyProtection="1"/>
    <xf numFmtId="0" fontId="29" fillId="0" borderId="0" xfId="0" quotePrefix="1" applyFont="1" applyBorder="1" applyAlignment="1">
      <alignment horizontal="left" vertical="center"/>
    </xf>
    <xf numFmtId="3" fontId="21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quotePrefix="1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wrapText="1"/>
    </xf>
    <xf numFmtId="0" fontId="29" fillId="0" borderId="14" xfId="0" quotePrefix="1" applyFont="1" applyBorder="1" applyAlignment="1">
      <alignment horizontal="left" wrapText="1"/>
    </xf>
    <xf numFmtId="0" fontId="29" fillId="0" borderId="13" xfId="0" quotePrefix="1" applyFont="1" applyBorder="1" applyAlignment="1">
      <alignment horizontal="left" wrapText="1"/>
    </xf>
    <xf numFmtId="0" fontId="29" fillId="0" borderId="13" xfId="0" quotePrefix="1" applyFont="1" applyBorder="1" applyAlignment="1">
      <alignment horizontal="center" wrapText="1"/>
    </xf>
    <xf numFmtId="0" fontId="29" fillId="0" borderId="13" xfId="0" quotePrefix="1" applyNumberFormat="1" applyFont="1" applyFill="1" applyBorder="1" applyAlignment="1" applyProtection="1">
      <alignment horizontal="left"/>
    </xf>
    <xf numFmtId="0" fontId="22" fillId="0" borderId="11" xfId="0" applyNumberFormat="1" applyFont="1" applyFill="1" applyBorder="1" applyAlignment="1" applyProtection="1">
      <alignment horizontal="center" wrapText="1"/>
    </xf>
    <xf numFmtId="0" fontId="22" fillId="0" borderId="15" xfId="0" applyFont="1" applyBorder="1" applyAlignment="1">
      <alignment horizontal="center" vertical="center" wrapText="1"/>
    </xf>
    <xf numFmtId="0" fontId="19" fillId="0" borderId="13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center"/>
    </xf>
    <xf numFmtId="1" fontId="20" fillId="19" borderId="10" xfId="0" applyNumberFormat="1" applyFont="1" applyFill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/>
    </xf>
    <xf numFmtId="4" fontId="29" fillId="0" borderId="11" xfId="0" applyNumberFormat="1" applyFont="1" applyFill="1" applyBorder="1" applyAlignment="1" applyProtection="1">
      <alignment wrapText="1"/>
    </xf>
    <xf numFmtId="4" fontId="29" fillId="0" borderId="11" xfId="0" applyNumberFormat="1" applyFont="1" applyBorder="1" applyAlignment="1">
      <alignment horizontal="right"/>
    </xf>
    <xf numFmtId="4" fontId="29" fillId="0" borderId="11" xfId="0" applyNumberFormat="1" applyFont="1" applyFill="1" applyBorder="1" applyAlignment="1" applyProtection="1">
      <alignment horizontal="right" wrapText="1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/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right"/>
    </xf>
    <xf numFmtId="0" fontId="37" fillId="0" borderId="0" xfId="0" applyFont="1" applyFill="1" applyBorder="1"/>
    <xf numFmtId="164" fontId="37" fillId="0" borderId="0" xfId="43" applyNumberFormat="1" applyFont="1" applyFill="1" applyBorder="1"/>
    <xf numFmtId="44" fontId="37" fillId="0" borderId="31" xfId="41" applyNumberFormat="1" applyFont="1" applyFill="1" applyBorder="1"/>
    <xf numFmtId="4" fontId="38" fillId="0" borderId="0" xfId="0" applyNumberFormat="1" applyFont="1" applyFill="1" applyBorder="1" applyAlignment="1">
      <alignment horizontal="right"/>
    </xf>
    <xf numFmtId="3" fontId="38" fillId="0" borderId="0" xfId="0" applyNumberFormat="1" applyFont="1" applyFill="1" applyBorder="1"/>
    <xf numFmtId="44" fontId="37" fillId="0" borderId="17" xfId="41" applyNumberFormat="1" applyFont="1" applyFill="1" applyBorder="1"/>
    <xf numFmtId="44" fontId="37" fillId="0" borderId="20" xfId="41" applyNumberFormat="1" applyFont="1" applyFill="1" applyBorder="1"/>
    <xf numFmtId="164" fontId="38" fillId="0" borderId="0" xfId="43" applyNumberFormat="1" applyFont="1" applyFill="1" applyBorder="1" applyAlignment="1">
      <alignment horizontal="right" vertical="center" indent="1"/>
    </xf>
    <xf numFmtId="164" fontId="38" fillId="0" borderId="0" xfId="43" applyNumberFormat="1" applyFont="1" applyFill="1" applyBorder="1"/>
    <xf numFmtId="0" fontId="35" fillId="0" borderId="0" xfId="0" applyNumberFormat="1" applyFont="1" applyFill="1" applyBorder="1" applyAlignment="1" applyProtection="1"/>
    <xf numFmtId="0" fontId="35" fillId="22" borderId="29" xfId="0" applyNumberFormat="1" applyFont="1" applyFill="1" applyBorder="1" applyAlignment="1" applyProtection="1">
      <alignment horizontal="center"/>
    </xf>
    <xf numFmtId="0" fontId="35" fillId="22" borderId="30" xfId="0" applyNumberFormat="1" applyFont="1" applyFill="1" applyBorder="1" applyAlignment="1" applyProtection="1">
      <alignment wrapText="1"/>
    </xf>
    <xf numFmtId="166" fontId="35" fillId="22" borderId="30" xfId="0" applyNumberFormat="1" applyFont="1" applyFill="1" applyBorder="1" applyAlignment="1" applyProtection="1"/>
    <xf numFmtId="0" fontId="35" fillId="21" borderId="16" xfId="0" applyNumberFormat="1" applyFont="1" applyFill="1" applyBorder="1" applyAlignment="1" applyProtection="1">
      <alignment horizontal="center"/>
    </xf>
    <xf numFmtId="0" fontId="35" fillId="21" borderId="11" xfId="0" applyNumberFormat="1" applyFont="1" applyFill="1" applyBorder="1" applyAlignment="1" applyProtection="1">
      <alignment wrapText="1"/>
    </xf>
    <xf numFmtId="166" fontId="35" fillId="21" borderId="11" xfId="0" applyNumberFormat="1" applyFont="1" applyFill="1" applyBorder="1" applyAlignment="1" applyProtection="1"/>
    <xf numFmtId="0" fontId="36" fillId="20" borderId="16" xfId="0" applyNumberFormat="1" applyFont="1" applyFill="1" applyBorder="1" applyAlignment="1" applyProtection="1">
      <alignment horizontal="center"/>
    </xf>
    <xf numFmtId="0" fontId="36" fillId="20" borderId="11" xfId="0" applyNumberFormat="1" applyFont="1" applyFill="1" applyBorder="1" applyAlignment="1" applyProtection="1">
      <alignment wrapText="1"/>
    </xf>
    <xf numFmtId="166" fontId="35" fillId="20" borderId="11" xfId="0" applyNumberFormat="1" applyFont="1" applyFill="1" applyBorder="1" applyAlignment="1" applyProtection="1"/>
    <xf numFmtId="166" fontId="36" fillId="20" borderId="11" xfId="0" applyNumberFormat="1" applyFont="1" applyFill="1" applyBorder="1" applyAlignment="1" applyProtection="1"/>
    <xf numFmtId="0" fontId="36" fillId="0" borderId="16" xfId="0" applyNumberFormat="1" applyFont="1" applyFill="1" applyBorder="1" applyAlignment="1" applyProtection="1">
      <alignment horizontal="center"/>
    </xf>
    <xf numFmtId="0" fontId="36" fillId="0" borderId="11" xfId="0" applyNumberFormat="1" applyFont="1" applyFill="1" applyBorder="1" applyAlignment="1" applyProtection="1">
      <alignment wrapText="1"/>
    </xf>
    <xf numFmtId="166" fontId="36" fillId="0" borderId="11" xfId="0" applyNumberFormat="1" applyFont="1" applyFill="1" applyBorder="1" applyAlignment="1" applyProtection="1"/>
    <xf numFmtId="0" fontId="36" fillId="0" borderId="16" xfId="0" applyNumberFormat="1" applyFont="1" applyFill="1" applyBorder="1" applyAlignment="1" applyProtection="1">
      <alignment horizontal="center" vertical="center"/>
    </xf>
    <xf numFmtId="166" fontId="36" fillId="0" borderId="11" xfId="0" applyNumberFormat="1" applyFont="1" applyFill="1" applyBorder="1" applyAlignment="1" applyProtection="1">
      <alignment vertical="center"/>
    </xf>
    <xf numFmtId="0" fontId="35" fillId="22" borderId="16" xfId="0" applyNumberFormat="1" applyFont="1" applyFill="1" applyBorder="1" applyAlignment="1" applyProtection="1">
      <alignment horizontal="center"/>
    </xf>
    <xf numFmtId="0" fontId="35" fillId="22" borderId="11" xfId="0" applyNumberFormat="1" applyFont="1" applyFill="1" applyBorder="1" applyAlignment="1" applyProtection="1">
      <alignment wrapText="1"/>
    </xf>
    <xf numFmtId="166" fontId="35" fillId="22" borderId="11" xfId="0" applyNumberFormat="1" applyFont="1" applyFill="1" applyBorder="1" applyAlignment="1" applyProtection="1"/>
    <xf numFmtId="0" fontId="36" fillId="0" borderId="18" xfId="0" applyNumberFormat="1" applyFont="1" applyFill="1" applyBorder="1" applyAlignment="1" applyProtection="1">
      <alignment horizontal="center"/>
    </xf>
    <xf numFmtId="166" fontId="36" fillId="0" borderId="19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/>
    </xf>
    <xf numFmtId="166" fontId="36" fillId="0" borderId="0" xfId="0" applyNumberFormat="1" applyFont="1" applyFill="1" applyBorder="1" applyAlignment="1" applyProtection="1"/>
    <xf numFmtId="0" fontId="35" fillId="0" borderId="29" xfId="0" applyNumberFormat="1" applyFont="1" applyFill="1" applyBorder="1" applyAlignment="1" applyProtection="1">
      <alignment horizontal="left"/>
    </xf>
    <xf numFmtId="0" fontId="36" fillId="0" borderId="30" xfId="0" applyNumberFormat="1" applyFont="1" applyFill="1" applyBorder="1" applyAlignment="1" applyProtection="1">
      <alignment vertical="center" wrapText="1"/>
    </xf>
    <xf numFmtId="166" fontId="35" fillId="0" borderId="30" xfId="0" applyNumberFormat="1" applyFont="1" applyFill="1" applyBorder="1" applyAlignment="1" applyProtection="1"/>
    <xf numFmtId="0" fontId="35" fillId="0" borderId="30" xfId="0" applyNumberFormat="1" applyFont="1" applyFill="1" applyBorder="1" applyAlignment="1" applyProtection="1"/>
    <xf numFmtId="44" fontId="36" fillId="0" borderId="0" xfId="0" applyNumberFormat="1" applyFont="1" applyFill="1" applyBorder="1" applyAlignment="1" applyProtection="1"/>
    <xf numFmtId="0" fontId="41" fillId="18" borderId="0" xfId="0" applyNumberFormat="1" applyFont="1" applyFill="1" applyBorder="1" applyAlignment="1" applyProtection="1">
      <alignment horizontal="center"/>
    </xf>
    <xf numFmtId="0" fontId="42" fillId="18" borderId="0" xfId="0" applyNumberFormat="1" applyFont="1" applyFill="1" applyBorder="1" applyAlignment="1" applyProtection="1">
      <alignment wrapText="1"/>
    </xf>
    <xf numFmtId="0" fontId="42" fillId="18" borderId="0" xfId="0" applyNumberFormat="1" applyFont="1" applyFill="1" applyBorder="1" applyAlignment="1" applyProtection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1" fontId="20" fillId="19" borderId="39" xfId="0" applyNumberFormat="1" applyFont="1" applyFill="1" applyBorder="1" applyAlignment="1">
      <alignment horizontal="left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/>
    <xf numFmtId="4" fontId="19" fillId="0" borderId="11" xfId="0" applyNumberFormat="1" applyFont="1" applyBorder="1" applyAlignment="1">
      <alignment horizontal="right" vertical="center" wrapText="1"/>
    </xf>
    <xf numFmtId="4" fontId="19" fillId="0" borderId="30" xfId="0" applyNumberFormat="1" applyFont="1" applyBorder="1"/>
    <xf numFmtId="4" fontId="19" fillId="0" borderId="30" xfId="0" applyNumberFormat="1" applyFont="1" applyBorder="1" applyAlignment="1">
      <alignment horizontal="center" wrapText="1"/>
    </xf>
    <xf numFmtId="4" fontId="19" fillId="0" borderId="30" xfId="0" applyNumberFormat="1" applyFont="1" applyBorder="1" applyAlignment="1">
      <alignment horizontal="right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/>
    <xf numFmtId="1" fontId="19" fillId="0" borderId="45" xfId="0" applyNumberFormat="1" applyFont="1" applyBorder="1" applyAlignment="1">
      <alignment horizontal="left" wrapText="1"/>
    </xf>
    <xf numFmtId="1" fontId="19" fillId="0" borderId="46" xfId="0" applyNumberFormat="1" applyFont="1" applyBorder="1" applyAlignment="1">
      <alignment horizontal="left" wrapText="1"/>
    </xf>
    <xf numFmtId="166" fontId="36" fillId="0" borderId="11" xfId="0" applyNumberFormat="1" applyFont="1" applyFill="1" applyBorder="1" applyAlignment="1" applyProtection="1">
      <alignment horizontal="right" vertical="center"/>
    </xf>
    <xf numFmtId="166" fontId="21" fillId="0" borderId="11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" fontId="19" fillId="0" borderId="46" xfId="0" applyNumberFormat="1" applyFont="1" applyFill="1" applyBorder="1" applyAlignment="1">
      <alignment horizontal="left" wrapText="1"/>
    </xf>
    <xf numFmtId="4" fontId="19" fillId="0" borderId="11" xfId="0" applyNumberFormat="1" applyFont="1" applyFill="1" applyBorder="1"/>
    <xf numFmtId="4" fontId="19" fillId="0" borderId="17" xfId="0" applyNumberFormat="1" applyFont="1" applyFill="1" applyBorder="1"/>
    <xf numFmtId="0" fontId="19" fillId="0" borderId="0" xfId="0" applyFont="1" applyFill="1"/>
    <xf numFmtId="1" fontId="20" fillId="0" borderId="12" xfId="0" applyNumberFormat="1" applyFont="1" applyBorder="1" applyAlignment="1">
      <alignment horizontal="left" wrapText="1"/>
    </xf>
    <xf numFmtId="4" fontId="19" fillId="0" borderId="11" xfId="0" applyNumberFormat="1" applyFont="1" applyBorder="1" applyAlignment="1">
      <alignment horizontal="right" wrapText="1"/>
    </xf>
    <xf numFmtId="0" fontId="36" fillId="0" borderId="19" xfId="0" applyNumberFormat="1" applyFont="1" applyFill="1" applyBorder="1" applyAlignment="1" applyProtection="1">
      <alignment vertical="center" wrapText="1"/>
    </xf>
    <xf numFmtId="0" fontId="21" fillId="0" borderId="11" xfId="0" applyNumberFormat="1" applyFont="1" applyFill="1" applyBorder="1" applyAlignment="1" applyProtection="1">
      <alignment wrapText="1"/>
    </xf>
    <xf numFmtId="0" fontId="35" fillId="21" borderId="16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/>
    <xf numFmtId="166" fontId="35" fillId="22" borderId="38" xfId="0" applyNumberFormat="1" applyFont="1" applyFill="1" applyBorder="1" applyAlignment="1" applyProtection="1"/>
    <xf numFmtId="0" fontId="34" fillId="22" borderId="43" xfId="0" applyNumberFormat="1" applyFont="1" applyFill="1" applyBorder="1" applyAlignment="1" applyProtection="1">
      <alignment horizontal="center"/>
    </xf>
    <xf numFmtId="0" fontId="34" fillId="22" borderId="38" xfId="0" applyNumberFormat="1" applyFont="1" applyFill="1" applyBorder="1" applyAlignment="1" applyProtection="1">
      <alignment wrapText="1"/>
    </xf>
    <xf numFmtId="0" fontId="22" fillId="0" borderId="37" xfId="0" applyNumberFormat="1" applyFont="1" applyFill="1" applyBorder="1" applyAlignment="1" applyProtection="1">
      <alignment wrapText="1"/>
    </xf>
    <xf numFmtId="0" fontId="35" fillId="0" borderId="39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/>
    </xf>
    <xf numFmtId="0" fontId="36" fillId="0" borderId="23" xfId="0" applyNumberFormat="1" applyFont="1" applyFill="1" applyBorder="1" applyAlignment="1" applyProtection="1">
      <alignment horizontal="center"/>
    </xf>
    <xf numFmtId="0" fontId="35" fillId="0" borderId="24" xfId="0" applyNumberFormat="1" applyFont="1" applyFill="1" applyBorder="1" applyAlignment="1" applyProtection="1">
      <alignment horizontal="center"/>
    </xf>
    <xf numFmtId="166" fontId="35" fillId="0" borderId="47" xfId="0" applyNumberFormat="1" applyFont="1" applyFill="1" applyBorder="1" applyAlignment="1" applyProtection="1"/>
    <xf numFmtId="166" fontId="36" fillId="0" borderId="15" xfId="0" applyNumberFormat="1" applyFont="1" applyFill="1" applyBorder="1" applyAlignment="1" applyProtection="1"/>
    <xf numFmtId="0" fontId="34" fillId="0" borderId="25" xfId="0" applyNumberFormat="1" applyFont="1" applyFill="1" applyBorder="1" applyAlignment="1" applyProtection="1">
      <alignment wrapText="1"/>
    </xf>
    <xf numFmtId="4" fontId="19" fillId="0" borderId="12" xfId="0" applyNumberFormat="1" applyFont="1" applyBorder="1"/>
    <xf numFmtId="4" fontId="19" fillId="0" borderId="27" xfId="0" applyNumberFormat="1" applyFont="1" applyBorder="1"/>
    <xf numFmtId="4" fontId="19" fillId="0" borderId="28" xfId="0" applyNumberFormat="1" applyFont="1" applyBorder="1"/>
    <xf numFmtId="1" fontId="20" fillId="0" borderId="0" xfId="0" applyNumberFormat="1" applyFont="1" applyBorder="1" applyAlignment="1">
      <alignment horizontal="left" wrapText="1"/>
    </xf>
    <xf numFmtId="4" fontId="20" fillId="0" borderId="0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left" wrapText="1"/>
    </xf>
    <xf numFmtId="4" fontId="19" fillId="0" borderId="38" xfId="0" applyNumberFormat="1" applyFont="1" applyBorder="1"/>
    <xf numFmtId="4" fontId="19" fillId="0" borderId="38" xfId="0" applyNumberFormat="1" applyFont="1" applyBorder="1" applyAlignment="1">
      <alignment horizontal="center" wrapText="1"/>
    </xf>
    <xf numFmtId="4" fontId="19" fillId="0" borderId="38" xfId="0" applyNumberFormat="1" applyFont="1" applyBorder="1" applyAlignment="1">
      <alignment horizontal="right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44" xfId="0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36" fillId="0" borderId="11" xfId="0" applyNumberFormat="1" applyFont="1" applyFill="1" applyBorder="1" applyAlignment="1" applyProtection="1"/>
    <xf numFmtId="0" fontId="22" fillId="0" borderId="11" xfId="0" applyNumberFormat="1" applyFont="1" applyFill="1" applyBorder="1" applyAlignment="1" applyProtection="1">
      <alignment wrapText="1"/>
    </xf>
    <xf numFmtId="0" fontId="35" fillId="0" borderId="11" xfId="0" applyNumberFormat="1" applyFont="1" applyFill="1" applyBorder="1" applyAlignment="1" applyProtection="1"/>
    <xf numFmtId="0" fontId="34" fillId="0" borderId="11" xfId="0" applyNumberFormat="1" applyFont="1" applyFill="1" applyBorder="1" applyAlignment="1" applyProtection="1">
      <alignment wrapText="1"/>
    </xf>
    <xf numFmtId="0" fontId="35" fillId="0" borderId="11" xfId="0" applyNumberFormat="1" applyFont="1" applyFill="1" applyBorder="1" applyAlignment="1" applyProtection="1">
      <alignment wrapText="1"/>
    </xf>
    <xf numFmtId="166" fontId="35" fillId="0" borderId="11" xfId="0" applyNumberFormat="1" applyFont="1" applyFill="1" applyBorder="1" applyAlignment="1" applyProtection="1"/>
    <xf numFmtId="0" fontId="35" fillId="0" borderId="11" xfId="0" applyNumberFormat="1" applyFont="1" applyFill="1" applyBorder="1" applyAlignment="1" applyProtection="1">
      <alignment vertical="center" wrapText="1"/>
    </xf>
    <xf numFmtId="0" fontId="36" fillId="0" borderId="11" xfId="0" applyNumberFormat="1" applyFont="1" applyFill="1" applyBorder="1" applyAlignment="1" applyProtection="1">
      <alignment vertical="center" wrapText="1"/>
    </xf>
    <xf numFmtId="0" fontId="34" fillId="22" borderId="11" xfId="0" applyNumberFormat="1" applyFont="1" applyFill="1" applyBorder="1" applyAlignment="1" applyProtection="1">
      <alignment wrapText="1"/>
    </xf>
    <xf numFmtId="0" fontId="40" fillId="18" borderId="29" xfId="0" applyNumberFormat="1" applyFont="1" applyFill="1" applyBorder="1" applyAlignment="1" applyProtection="1">
      <alignment horizontal="center" vertical="center" wrapText="1"/>
    </xf>
    <xf numFmtId="0" fontId="40" fillId="18" borderId="30" xfId="0" applyNumberFormat="1" applyFont="1" applyFill="1" applyBorder="1" applyAlignment="1" applyProtection="1">
      <alignment horizontal="center" vertical="center" wrapText="1"/>
    </xf>
    <xf numFmtId="0" fontId="22" fillId="18" borderId="30" xfId="0" applyNumberFormat="1" applyFont="1" applyFill="1" applyBorder="1" applyAlignment="1" applyProtection="1">
      <alignment horizontal="center" vertical="center" wrapText="1"/>
    </xf>
    <xf numFmtId="0" fontId="35" fillId="0" borderId="16" xfId="0" applyNumberFormat="1" applyFont="1" applyFill="1" applyBorder="1" applyAlignment="1" applyProtection="1">
      <alignment horizontal="center"/>
    </xf>
    <xf numFmtId="0" fontId="35" fillId="0" borderId="16" xfId="0" applyNumberFormat="1" applyFont="1" applyFill="1" applyBorder="1" applyAlignment="1" applyProtection="1">
      <alignment horizontal="left"/>
    </xf>
    <xf numFmtId="0" fontId="34" fillId="22" borderId="16" xfId="0" applyNumberFormat="1" applyFont="1" applyFill="1" applyBorder="1" applyAlignment="1" applyProtection="1">
      <alignment horizontal="center"/>
    </xf>
    <xf numFmtId="0" fontId="34" fillId="22" borderId="16" xfId="0" applyNumberFormat="1" applyFont="1" applyFill="1" applyBorder="1" applyAlignment="1" applyProtection="1">
      <alignment horizontal="center" vertical="center"/>
    </xf>
    <xf numFmtId="166" fontId="22" fillId="20" borderId="11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36" fillId="0" borderId="43" xfId="0" applyNumberFormat="1" applyFont="1" applyFill="1" applyBorder="1" applyAlignment="1" applyProtection="1">
      <alignment horizontal="center"/>
    </xf>
    <xf numFmtId="0" fontId="36" fillId="0" borderId="38" xfId="0" applyNumberFormat="1" applyFont="1" applyFill="1" applyBorder="1" applyAlignment="1" applyProtection="1">
      <alignment wrapText="1"/>
    </xf>
    <xf numFmtId="166" fontId="36" fillId="0" borderId="38" xfId="0" applyNumberFormat="1" applyFont="1" applyFill="1" applyBorder="1" applyAlignment="1" applyProtection="1"/>
    <xf numFmtId="0" fontId="36" fillId="20" borderId="18" xfId="0" applyNumberFormat="1" applyFont="1" applyFill="1" applyBorder="1" applyAlignment="1" applyProtection="1">
      <alignment horizontal="center"/>
    </xf>
    <xf numFmtId="0" fontId="36" fillId="20" borderId="19" xfId="0" applyNumberFormat="1" applyFont="1" applyFill="1" applyBorder="1" applyAlignment="1" applyProtection="1">
      <alignment wrapText="1"/>
    </xf>
    <xf numFmtId="166" fontId="35" fillId="20" borderId="19" xfId="0" applyNumberFormat="1" applyFont="1" applyFill="1" applyBorder="1" applyAlignment="1" applyProtection="1"/>
    <xf numFmtId="166" fontId="36" fillId="20" borderId="19" xfId="0" applyNumberFormat="1" applyFont="1" applyFill="1" applyBorder="1" applyAlignment="1" applyProtection="1"/>
    <xf numFmtId="166" fontId="22" fillId="20" borderId="19" xfId="0" applyNumberFormat="1" applyFont="1" applyFill="1" applyBorder="1" applyAlignment="1" applyProtection="1"/>
    <xf numFmtId="0" fontId="36" fillId="0" borderId="53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vertical="center" wrapText="1"/>
    </xf>
    <xf numFmtId="166" fontId="36" fillId="0" borderId="25" xfId="0" applyNumberFormat="1" applyFont="1" applyFill="1" applyBorder="1" applyAlignment="1" applyProtection="1"/>
    <xf numFmtId="0" fontId="21" fillId="20" borderId="19" xfId="0" applyNumberFormat="1" applyFont="1" applyFill="1" applyBorder="1" applyAlignment="1" applyProtection="1">
      <alignment wrapText="1"/>
    </xf>
    <xf numFmtId="4" fontId="21" fillId="0" borderId="0" xfId="0" applyNumberFormat="1" applyFont="1" applyFill="1" applyBorder="1" applyAlignment="1" applyProtection="1">
      <alignment wrapText="1"/>
    </xf>
    <xf numFmtId="165" fontId="36" fillId="0" borderId="0" xfId="41" applyFont="1" applyFill="1" applyBorder="1" applyAlignment="1" applyProtection="1"/>
    <xf numFmtId="0" fontId="21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21" fillId="0" borderId="0" xfId="0" applyFont="1"/>
    <xf numFmtId="44" fontId="21" fillId="0" borderId="0" xfId="0" applyNumberFormat="1" applyFont="1"/>
    <xf numFmtId="0" fontId="22" fillId="0" borderId="0" xfId="0" applyFont="1" applyAlignment="1">
      <alignment horizontal="center"/>
    </xf>
    <xf numFmtId="166" fontId="35" fillId="0" borderId="0" xfId="0" applyNumberFormat="1" applyFont="1" applyFill="1" applyBorder="1" applyAlignment="1" applyProtection="1"/>
    <xf numFmtId="1" fontId="19" fillId="0" borderId="49" xfId="0" applyNumberFormat="1" applyFont="1" applyFill="1" applyBorder="1" applyAlignment="1">
      <alignment horizontal="left" vertical="center" wrapText="1"/>
    </xf>
    <xf numFmtId="4" fontId="19" fillId="0" borderId="37" xfId="0" applyNumberFormat="1" applyFont="1" applyFill="1" applyBorder="1" applyAlignment="1">
      <alignment vertical="center"/>
    </xf>
    <xf numFmtId="4" fontId="19" fillId="0" borderId="48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NumberFormat="1" applyFont="1" applyFill="1" applyBorder="1" applyAlignment="1" applyProtection="1"/>
    <xf numFmtId="4" fontId="19" fillId="0" borderId="27" xfId="0" applyNumberFormat="1" applyFont="1" applyBorder="1" applyAlignment="1">
      <alignment horizontal="right"/>
    </xf>
    <xf numFmtId="4" fontId="19" fillId="0" borderId="0" xfId="0" applyNumberFormat="1" applyFont="1"/>
    <xf numFmtId="4" fontId="19" fillId="0" borderId="26" xfId="0" applyNumberFormat="1" applyFont="1" applyBorder="1" applyAlignment="1"/>
    <xf numFmtId="4" fontId="19" fillId="0" borderId="29" xfId="0" applyNumberFormat="1" applyFont="1" applyBorder="1" applyAlignment="1">
      <alignment horizontal="right" vertical="center" wrapText="1"/>
    </xf>
    <xf numFmtId="166" fontId="21" fillId="0" borderId="11" xfId="0" applyNumberFormat="1" applyFont="1" applyFill="1" applyBorder="1" applyAlignment="1" applyProtection="1">
      <alignment horizontal="right"/>
    </xf>
    <xf numFmtId="166" fontId="22" fillId="22" borderId="11" xfId="0" applyNumberFormat="1" applyFont="1" applyFill="1" applyBorder="1" applyAlignment="1" applyProtection="1"/>
    <xf numFmtId="4" fontId="22" fillId="0" borderId="30" xfId="0" applyNumberFormat="1" applyFont="1" applyFill="1" applyBorder="1" applyAlignment="1" applyProtection="1"/>
    <xf numFmtId="166" fontId="22" fillId="0" borderId="11" xfId="0" applyNumberFormat="1" applyFont="1" applyFill="1" applyBorder="1" applyAlignment="1" applyProtection="1"/>
    <xf numFmtId="166" fontId="35" fillId="22" borderId="11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/>
    <xf numFmtId="166" fontId="22" fillId="22" borderId="30" xfId="0" applyNumberFormat="1" applyFont="1" applyFill="1" applyBorder="1" applyAlignment="1" applyProtection="1"/>
    <xf numFmtId="0" fontId="32" fillId="0" borderId="14" xfId="0" quotePrefix="1" applyNumberFormat="1" applyFont="1" applyFill="1" applyBorder="1" applyAlignment="1" applyProtection="1">
      <alignment horizontal="left" wrapText="1"/>
    </xf>
    <xf numFmtId="0" fontId="33" fillId="0" borderId="13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32" fillId="0" borderId="14" xfId="0" quotePrefix="1" applyFont="1" applyBorder="1" applyAlignment="1">
      <alignment horizontal="left"/>
    </xf>
    <xf numFmtId="0" fontId="19" fillId="0" borderId="13" xfId="0" applyNumberFormat="1" applyFont="1" applyFill="1" applyBorder="1" applyAlignment="1" applyProtection="1"/>
    <xf numFmtId="0" fontId="32" fillId="0" borderId="14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33" xfId="0" quotePrefix="1" applyNumberFormat="1" applyFont="1" applyFill="1" applyBorder="1" applyAlignment="1" applyProtection="1">
      <alignment horizontal="left" wrapText="1"/>
    </xf>
    <xf numFmtId="0" fontId="30" fillId="0" borderId="33" xfId="0" applyNumberFormat="1" applyFont="1" applyFill="1" applyBorder="1" applyAlignment="1" applyProtection="1">
      <alignment wrapText="1"/>
    </xf>
    <xf numFmtId="0" fontId="32" fillId="0" borderId="26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2" fontId="20" fillId="0" borderId="26" xfId="0" applyNumberFormat="1" applyFont="1" applyBorder="1" applyAlignment="1">
      <alignment horizontal="center"/>
    </xf>
    <xf numFmtId="2" fontId="20" fillId="0" borderId="27" xfId="0" applyNumberFormat="1" applyFont="1" applyBorder="1" applyAlignment="1">
      <alignment horizontal="center"/>
    </xf>
    <xf numFmtId="2" fontId="20" fillId="0" borderId="28" xfId="0" applyNumberFormat="1" applyFont="1" applyBorder="1" applyAlignment="1">
      <alignment horizontal="center"/>
    </xf>
    <xf numFmtId="0" fontId="21" fillId="0" borderId="0" xfId="0" applyNumberFormat="1" applyFont="1" applyFill="1" applyBorder="1" applyAlignment="1" applyProtection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39" fillId="0" borderId="51" xfId="0" applyNumberFormat="1" applyFont="1" applyFill="1" applyBorder="1" applyAlignment="1" applyProtection="1">
      <alignment horizontal="center" vertical="center"/>
    </xf>
    <xf numFmtId="0" fontId="39" fillId="0" borderId="52" xfId="0" applyNumberFormat="1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>
      <alignment horizontal="left"/>
    </xf>
    <xf numFmtId="0" fontId="37" fillId="0" borderId="41" xfId="0" applyFont="1" applyFill="1" applyBorder="1" applyAlignment="1">
      <alignment horizontal="left"/>
    </xf>
    <xf numFmtId="0" fontId="37" fillId="0" borderId="42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37" fillId="0" borderId="11" xfId="0" applyFont="1" applyFill="1" applyBorder="1" applyAlignment="1">
      <alignment horizontal="left"/>
    </xf>
    <xf numFmtId="0" fontId="37" fillId="0" borderId="16" xfId="0" applyFont="1" applyFill="1" applyBorder="1" applyAlignment="1">
      <alignment horizontal="left"/>
    </xf>
    <xf numFmtId="0" fontId="20" fillId="0" borderId="34" xfId="0" applyFont="1" applyFill="1" applyBorder="1" applyAlignment="1">
      <alignment horizontal="left"/>
    </xf>
    <xf numFmtId="0" fontId="37" fillId="0" borderId="35" xfId="0" applyFont="1" applyFill="1" applyBorder="1" applyAlignment="1">
      <alignment horizontal="left"/>
    </xf>
    <xf numFmtId="0" fontId="37" fillId="0" borderId="36" xfId="0" applyFont="1" applyFill="1" applyBorder="1" applyAlignment="1">
      <alignment horizontal="left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o" xfId="0" builtinId="0"/>
    <cellStyle name="Note" xfId="37" xr:uid="{00000000-0005-0000-0000-000024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Valuta" xfId="41" builtinId="4"/>
    <cellStyle name="Warning Text" xfId="42" xr:uid="{00000000-0005-0000-0000-00002A000000}"/>
    <cellStyle name="Zarez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92" name="Line 1">
          <a:extLst>
            <a:ext uri="{FF2B5EF4-FFF2-40B4-BE49-F238E27FC236}">
              <a16:creationId xmlns:a16="http://schemas.microsoft.com/office/drawing/2014/main" id="{105642FD-FC6A-46A9-B1AE-FD45602C7177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20411</xdr:colOff>
      <xdr:row>2</xdr:row>
      <xdr:rowOff>20410</xdr:rowOff>
    </xdr:from>
    <xdr:to>
      <xdr:col>0</xdr:col>
      <xdr:colOff>1428750</xdr:colOff>
      <xdr:row>4</xdr:row>
      <xdr:rowOff>0</xdr:rowOff>
    </xdr:to>
    <xdr:sp macro="" textlink="">
      <xdr:nvSpPr>
        <xdr:cNvPr id="2693" name="Line 2">
          <a:extLst>
            <a:ext uri="{FF2B5EF4-FFF2-40B4-BE49-F238E27FC236}">
              <a16:creationId xmlns:a16="http://schemas.microsoft.com/office/drawing/2014/main" id="{483E2D8D-ED06-42F9-8BAD-F9AC62F67BEC}"/>
            </a:ext>
          </a:extLst>
        </xdr:cNvPr>
        <xdr:cNvSpPr>
          <a:spLocks noChangeShapeType="1"/>
        </xdr:cNvSpPr>
      </xdr:nvSpPr>
      <xdr:spPr bwMode="auto">
        <a:xfrm>
          <a:off x="20411" y="408214"/>
          <a:ext cx="1408339" cy="13198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zoomScaleNormal="100" workbookViewId="0">
      <selection activeCell="H18" sqref="H18"/>
    </sheetView>
  </sheetViews>
  <sheetFormatPr defaultColWidth="11.42578125" defaultRowHeight="12.75" x14ac:dyDescent="0.2"/>
  <cols>
    <col min="1" max="2" width="4.28515625" style="2" customWidth="1"/>
    <col min="3" max="3" width="5.5703125" style="2" customWidth="1"/>
    <col min="4" max="4" width="5.28515625" style="53" customWidth="1"/>
    <col min="5" max="5" width="44.7109375" style="2" customWidth="1"/>
    <col min="6" max="6" width="15.140625" style="2" customWidth="1"/>
    <col min="7" max="16384" width="11.42578125" style="2"/>
  </cols>
  <sheetData>
    <row r="1" spans="1:7" s="178" customFormat="1" ht="41.25" customHeight="1" x14ac:dyDescent="0.25">
      <c r="A1" s="224" t="s">
        <v>94</v>
      </c>
      <c r="B1" s="225"/>
      <c r="C1" s="225"/>
      <c r="D1" s="225"/>
      <c r="E1" s="225"/>
      <c r="F1" s="225"/>
    </row>
    <row r="2" spans="1:7" ht="17.25" customHeight="1" x14ac:dyDescent="0.2">
      <c r="A2" s="226" t="s">
        <v>93</v>
      </c>
      <c r="B2" s="226"/>
      <c r="C2" s="226"/>
      <c r="D2" s="226"/>
      <c r="E2" s="226"/>
      <c r="F2" s="226"/>
    </row>
    <row r="3" spans="1:7" s="43" customFormat="1" ht="26.25" customHeight="1" x14ac:dyDescent="0.2">
      <c r="A3" s="226" t="s">
        <v>35</v>
      </c>
      <c r="B3" s="226"/>
      <c r="C3" s="226"/>
      <c r="D3" s="226"/>
      <c r="E3" s="226"/>
      <c r="F3" s="226"/>
    </row>
    <row r="4" spans="1:7" ht="25.5" customHeight="1" x14ac:dyDescent="0.2">
      <c r="A4" s="226"/>
      <c r="B4" s="226"/>
      <c r="C4" s="226"/>
      <c r="D4" s="226"/>
      <c r="E4" s="226"/>
      <c r="F4" s="226"/>
    </row>
    <row r="5" spans="1:7" ht="27.75" customHeight="1" x14ac:dyDescent="0.25">
      <c r="A5" s="45"/>
      <c r="B5" s="46"/>
      <c r="C5" s="46"/>
      <c r="D5" s="47"/>
      <c r="E5" s="48"/>
      <c r="F5" s="49" t="s">
        <v>92</v>
      </c>
      <c r="G5" s="50"/>
    </row>
    <row r="6" spans="1:7" ht="27.75" customHeight="1" x14ac:dyDescent="0.25">
      <c r="A6" s="223" t="s">
        <v>36</v>
      </c>
      <c r="B6" s="219"/>
      <c r="C6" s="219"/>
      <c r="D6" s="219"/>
      <c r="E6" s="222"/>
      <c r="F6" s="57">
        <f>F7</f>
        <v>3690000</v>
      </c>
      <c r="G6" s="55"/>
    </row>
    <row r="7" spans="1:7" ht="22.5" customHeight="1" x14ac:dyDescent="0.25">
      <c r="A7" s="223" t="s">
        <v>0</v>
      </c>
      <c r="B7" s="219"/>
      <c r="C7" s="219"/>
      <c r="D7" s="219"/>
      <c r="E7" s="222"/>
      <c r="F7" s="57">
        <f>'PLAN RASHODA I IZDATAKA'!C21</f>
        <v>3690000</v>
      </c>
    </row>
    <row r="8" spans="1:7" ht="22.5" customHeight="1" x14ac:dyDescent="0.25">
      <c r="A8" s="221" t="s">
        <v>38</v>
      </c>
      <c r="B8" s="222"/>
      <c r="C8" s="222"/>
      <c r="D8" s="222"/>
      <c r="E8" s="222"/>
      <c r="F8" s="58"/>
    </row>
    <row r="9" spans="1:7" ht="22.5" customHeight="1" x14ac:dyDescent="0.25">
      <c r="A9" s="56" t="s">
        <v>37</v>
      </c>
      <c r="B9" s="51"/>
      <c r="C9" s="51"/>
      <c r="D9" s="51"/>
      <c r="E9" s="51"/>
      <c r="F9" s="58">
        <f>SUM(F10+F11)</f>
        <v>3690000</v>
      </c>
    </row>
    <row r="10" spans="1:7" ht="22.5" customHeight="1" x14ac:dyDescent="0.25">
      <c r="A10" s="218" t="s">
        <v>1</v>
      </c>
      <c r="B10" s="219"/>
      <c r="C10" s="219"/>
      <c r="D10" s="219"/>
      <c r="E10" s="220"/>
      <c r="F10" s="59">
        <f>'PLAN RASHODA I IZDATAKA'!C26+'PLAN RASHODA I IZDATAKA'!C81</f>
        <v>3665000</v>
      </c>
    </row>
    <row r="11" spans="1:7" ht="22.5" customHeight="1" x14ac:dyDescent="0.25">
      <c r="A11" s="221" t="s">
        <v>2</v>
      </c>
      <c r="B11" s="222"/>
      <c r="C11" s="222"/>
      <c r="D11" s="222"/>
      <c r="E11" s="222"/>
      <c r="F11" s="59">
        <f>'PLAN RASHODA I IZDATAKA'!C68</f>
        <v>25000</v>
      </c>
    </row>
    <row r="12" spans="1:7" ht="22.5" customHeight="1" x14ac:dyDescent="0.25">
      <c r="A12" s="218" t="s">
        <v>3</v>
      </c>
      <c r="B12" s="219"/>
      <c r="C12" s="219"/>
      <c r="D12" s="219"/>
      <c r="E12" s="219"/>
      <c r="F12" s="59">
        <f>+F6-F9</f>
        <v>0</v>
      </c>
    </row>
    <row r="13" spans="1:7" ht="25.5" customHeight="1" x14ac:dyDescent="0.25">
      <c r="A13" s="52"/>
      <c r="B13" s="44"/>
      <c r="C13" s="44"/>
      <c r="D13" s="44"/>
      <c r="E13" s="44"/>
      <c r="F13" s="38"/>
    </row>
    <row r="14" spans="1:7" ht="27.75" customHeight="1" x14ac:dyDescent="0.2">
      <c r="F14" s="216"/>
      <c r="G14" s="55"/>
    </row>
    <row r="15" spans="1:7" ht="22.5" customHeight="1" x14ac:dyDescent="0.2">
      <c r="F15" s="216"/>
      <c r="G15" s="216"/>
    </row>
    <row r="16" spans="1:7" s="38" customFormat="1" ht="25.5" customHeight="1" x14ac:dyDescent="0.25">
      <c r="A16" s="2"/>
      <c r="B16" s="2"/>
      <c r="C16" s="2"/>
      <c r="D16" s="53"/>
      <c r="E16" s="2"/>
      <c r="F16" s="216"/>
    </row>
    <row r="17" spans="1:7" s="38" customFormat="1" ht="27.75" customHeight="1" x14ac:dyDescent="0.25">
      <c r="A17" s="2"/>
      <c r="B17" s="2"/>
      <c r="C17" s="2"/>
      <c r="D17" s="53"/>
      <c r="E17" s="2"/>
      <c r="F17" s="216"/>
      <c r="G17" s="55"/>
    </row>
    <row r="18" spans="1:7" s="38" customFormat="1" ht="22.5" customHeight="1" x14ac:dyDescent="0.25">
      <c r="A18" s="2"/>
      <c r="B18" s="2"/>
      <c r="C18" s="2"/>
      <c r="D18" s="53"/>
      <c r="E18" s="2"/>
      <c r="F18" s="2"/>
    </row>
    <row r="19" spans="1:7" s="38" customFormat="1" ht="22.5" customHeight="1" x14ac:dyDescent="0.25">
      <c r="A19" s="2"/>
      <c r="B19" s="2"/>
      <c r="C19" s="2"/>
      <c r="D19" s="53"/>
      <c r="E19" s="2"/>
      <c r="F19" s="2"/>
    </row>
    <row r="20" spans="1:7" s="38" customFormat="1" ht="22.5" customHeight="1" x14ac:dyDescent="0.25">
      <c r="A20" s="2"/>
      <c r="B20" s="2"/>
      <c r="C20" s="2"/>
      <c r="D20" s="53"/>
      <c r="E20" s="2"/>
      <c r="F20" s="2"/>
    </row>
    <row r="21" spans="1:7" s="38" customFormat="1" ht="15" customHeight="1" x14ac:dyDescent="0.25">
      <c r="A21" s="2"/>
      <c r="B21" s="2"/>
      <c r="C21" s="2"/>
      <c r="D21" s="53"/>
      <c r="E21" s="2"/>
      <c r="F21" s="2"/>
    </row>
    <row r="22" spans="1:7" s="38" customFormat="1" ht="22.5" customHeight="1" x14ac:dyDescent="0.25">
      <c r="A22" s="2"/>
      <c r="B22" s="2"/>
      <c r="C22" s="2"/>
      <c r="D22" s="53"/>
      <c r="E22" s="2"/>
      <c r="F22" s="2"/>
    </row>
    <row r="23" spans="1:7" s="38" customFormat="1" ht="18" customHeight="1" x14ac:dyDescent="0.25">
      <c r="A23" s="2"/>
      <c r="B23" s="2"/>
      <c r="C23" s="2"/>
      <c r="D23" s="53"/>
      <c r="E23" s="2"/>
      <c r="F23" s="2"/>
    </row>
  </sheetData>
  <mergeCells count="10">
    <mergeCell ref="A10:E10"/>
    <mergeCell ref="A11:E11"/>
    <mergeCell ref="A6:E6"/>
    <mergeCell ref="A1:F1"/>
    <mergeCell ref="A12:E12"/>
    <mergeCell ref="A7:E7"/>
    <mergeCell ref="A2:F2"/>
    <mergeCell ref="A3:F3"/>
    <mergeCell ref="A4:F4"/>
    <mergeCell ref="A8:E8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0"/>
  <sheetViews>
    <sheetView tabSelected="1" zoomScale="110" zoomScaleNormal="110" workbookViewId="0">
      <selection activeCell="F40" sqref="F40"/>
    </sheetView>
  </sheetViews>
  <sheetFormatPr defaultColWidth="11.42578125" defaultRowHeight="12.75" x14ac:dyDescent="0.2"/>
  <cols>
    <col min="1" max="1" width="21.5703125" style="8" customWidth="1"/>
    <col min="2" max="2" width="19.7109375" style="8" customWidth="1"/>
    <col min="3" max="3" width="27.140625" style="8" customWidth="1"/>
    <col min="4" max="4" width="21.140625" style="39" customWidth="1"/>
    <col min="5" max="5" width="25.85546875" style="2" customWidth="1"/>
    <col min="6" max="6" width="12.7109375" style="2" customWidth="1"/>
    <col min="7" max="7" width="20.5703125" style="2" customWidth="1"/>
    <col min="8" max="8" width="17.5703125" style="2" customWidth="1"/>
    <col min="9" max="9" width="14.85546875" style="2" customWidth="1"/>
    <col min="10" max="10" width="14.28515625" style="2" customWidth="1"/>
    <col min="11" max="11" width="7.85546875" style="2" customWidth="1"/>
    <col min="12" max="16384" width="11.42578125" style="2"/>
  </cols>
  <sheetData>
    <row r="1" spans="1:9" ht="18.75" customHeight="1" x14ac:dyDescent="0.2">
      <c r="A1" s="226" t="s">
        <v>4</v>
      </c>
      <c r="B1" s="226"/>
      <c r="C1" s="226"/>
      <c r="D1" s="226"/>
      <c r="E1" s="226"/>
      <c r="F1" s="226"/>
      <c r="G1" s="226"/>
      <c r="H1" s="226"/>
    </row>
    <row r="2" spans="1:9" s="1" customFormat="1" ht="12" customHeight="1" thickBot="1" x14ac:dyDescent="0.25">
      <c r="A2" s="5"/>
      <c r="H2" s="6" t="s">
        <v>5</v>
      </c>
    </row>
    <row r="3" spans="1:9" s="1" customFormat="1" ht="26.25" thickBot="1" x14ac:dyDescent="0.25">
      <c r="A3" s="54" t="s">
        <v>6</v>
      </c>
      <c r="B3" s="229" t="s">
        <v>79</v>
      </c>
      <c r="C3" s="230"/>
      <c r="D3" s="230"/>
      <c r="E3" s="230"/>
      <c r="F3" s="230"/>
      <c r="G3" s="230"/>
      <c r="H3" s="231"/>
    </row>
    <row r="4" spans="1:9" s="1" customFormat="1" ht="79.5" customHeight="1" thickBot="1" x14ac:dyDescent="0.25">
      <c r="A4" s="108" t="s">
        <v>7</v>
      </c>
      <c r="B4" s="111" t="s">
        <v>90</v>
      </c>
      <c r="C4" s="109" t="s">
        <v>82</v>
      </c>
      <c r="D4" s="109" t="s">
        <v>83</v>
      </c>
      <c r="E4" s="109" t="s">
        <v>84</v>
      </c>
      <c r="F4" s="109" t="s">
        <v>12</v>
      </c>
      <c r="G4" s="109" t="s">
        <v>39</v>
      </c>
      <c r="H4" s="110" t="s">
        <v>14</v>
      </c>
    </row>
    <row r="5" spans="1:9" s="1" customFormat="1" ht="13.5" thickBot="1" x14ac:dyDescent="0.25">
      <c r="A5" s="122">
        <v>636</v>
      </c>
      <c r="B5" s="210"/>
      <c r="C5" s="115"/>
      <c r="D5" s="116"/>
      <c r="E5" s="117">
        <v>30000</v>
      </c>
      <c r="F5" s="118"/>
      <c r="G5" s="118"/>
      <c r="H5" s="119"/>
    </row>
    <row r="6" spans="1:9" s="1" customFormat="1" ht="13.5" thickBot="1" x14ac:dyDescent="0.25">
      <c r="A6" s="154">
        <v>641</v>
      </c>
      <c r="B6" s="210"/>
      <c r="C6" s="155"/>
      <c r="D6" s="156"/>
      <c r="E6" s="157"/>
      <c r="F6" s="158"/>
      <c r="G6" s="158"/>
      <c r="H6" s="159"/>
    </row>
    <row r="7" spans="1:9" s="1" customFormat="1" ht="13.5" thickBot="1" x14ac:dyDescent="0.25">
      <c r="A7" s="123">
        <v>652</v>
      </c>
      <c r="B7" s="210"/>
      <c r="C7" s="113"/>
      <c r="D7" s="133" t="s">
        <v>91</v>
      </c>
      <c r="E7" s="114"/>
      <c r="F7" s="112"/>
      <c r="G7" s="112"/>
      <c r="H7" s="120"/>
    </row>
    <row r="8" spans="1:9" s="1" customFormat="1" ht="13.5" thickBot="1" x14ac:dyDescent="0.25">
      <c r="A8" s="123">
        <v>661</v>
      </c>
      <c r="B8" s="210"/>
      <c r="C8" s="113"/>
      <c r="D8" s="113"/>
      <c r="E8" s="113"/>
      <c r="F8" s="113"/>
      <c r="G8" s="113"/>
      <c r="H8" s="121"/>
    </row>
    <row r="9" spans="1:9" s="131" customFormat="1" ht="13.5" thickBot="1" x14ac:dyDescent="0.25">
      <c r="A9" s="128">
        <v>663</v>
      </c>
      <c r="B9" s="210"/>
      <c r="C9" s="129"/>
      <c r="D9" s="129"/>
      <c r="E9" s="129"/>
      <c r="F9" s="129">
        <v>0</v>
      </c>
      <c r="G9" s="129"/>
      <c r="H9" s="130"/>
    </row>
    <row r="10" spans="1:9" s="205" customFormat="1" ht="13.5" thickBot="1" x14ac:dyDescent="0.25">
      <c r="A10" s="202">
        <v>671</v>
      </c>
      <c r="B10" s="210"/>
      <c r="C10" s="203"/>
      <c r="D10" s="203"/>
      <c r="E10" s="203"/>
      <c r="F10" s="203"/>
      <c r="G10" s="203"/>
      <c r="H10" s="204"/>
    </row>
    <row r="11" spans="1:9" s="1" customFormat="1" ht="15" customHeight="1" thickBot="1" x14ac:dyDescent="0.25">
      <c r="A11" s="7" t="s">
        <v>15</v>
      </c>
      <c r="B11" s="209">
        <v>1660000</v>
      </c>
      <c r="C11" s="149">
        <f>SUM(C6:C8)</f>
        <v>0</v>
      </c>
      <c r="D11" s="207">
        <v>2000000</v>
      </c>
      <c r="E11" s="149">
        <f>SUM(E5:E10)</f>
        <v>30000</v>
      </c>
      <c r="F11" s="150">
        <f>+F9</f>
        <v>0</v>
      </c>
      <c r="G11" s="149"/>
      <c r="H11" s="151"/>
      <c r="I11" s="208"/>
    </row>
    <row r="12" spans="1:9" s="1" customFormat="1" ht="28.5" customHeight="1" thickBot="1" x14ac:dyDescent="0.25">
      <c r="A12" s="132" t="s">
        <v>95</v>
      </c>
      <c r="B12" s="232">
        <f>B11+C11+D11+E11+F11+G11+H11</f>
        <v>3690000</v>
      </c>
      <c r="C12" s="233"/>
      <c r="D12" s="233"/>
      <c r="E12" s="233"/>
      <c r="F12" s="233"/>
      <c r="G12" s="233"/>
      <c r="H12" s="234"/>
    </row>
    <row r="13" spans="1:9" s="1" customFormat="1" ht="28.5" customHeight="1" x14ac:dyDescent="0.2">
      <c r="A13" s="152"/>
      <c r="B13" s="153"/>
      <c r="C13" s="153"/>
      <c r="D13" s="153"/>
      <c r="E13" s="153"/>
      <c r="F13" s="153"/>
      <c r="G13" s="153"/>
      <c r="H13" s="153"/>
    </row>
    <row r="14" spans="1:9" s="1" customFormat="1" ht="28.5" customHeight="1" x14ac:dyDescent="0.2">
      <c r="A14" s="152"/>
      <c r="B14" s="153"/>
      <c r="C14" s="153"/>
      <c r="D14" s="153"/>
      <c r="E14" s="153"/>
      <c r="F14" s="153"/>
      <c r="G14" s="153"/>
      <c r="H14" s="153"/>
    </row>
    <row r="15" spans="1:9" s="1" customFormat="1" ht="28.5" customHeight="1" x14ac:dyDescent="0.2">
      <c r="A15" s="152"/>
      <c r="B15" s="153"/>
      <c r="C15" s="153"/>
      <c r="D15" s="153"/>
      <c r="E15" s="153"/>
      <c r="F15" s="153"/>
      <c r="G15" s="153"/>
      <c r="H15" s="153"/>
    </row>
    <row r="16" spans="1:9" s="1" customFormat="1" ht="28.5" customHeight="1" x14ac:dyDescent="0.2">
      <c r="A16" s="152"/>
      <c r="B16" s="153"/>
      <c r="C16" s="153"/>
      <c r="D16" s="153"/>
      <c r="E16" s="153"/>
      <c r="F16" s="153"/>
      <c r="G16" s="153"/>
      <c r="H16" s="153"/>
    </row>
    <row r="17" spans="1:8" s="1" customFormat="1" ht="28.5" customHeight="1" x14ac:dyDescent="0.2">
      <c r="A17" s="152"/>
      <c r="B17" s="153"/>
      <c r="C17" s="153"/>
      <c r="D17" s="153"/>
      <c r="E17" s="153"/>
      <c r="F17" s="153"/>
      <c r="G17" s="153"/>
      <c r="H17" s="153"/>
    </row>
    <row r="18" spans="1:8" s="1" customFormat="1" ht="28.5" customHeight="1" x14ac:dyDescent="0.2">
      <c r="A18" s="152"/>
      <c r="B18" s="153"/>
      <c r="C18" s="153"/>
      <c r="D18" s="153"/>
      <c r="E18" s="153"/>
      <c r="F18" s="153"/>
      <c r="G18" s="153"/>
      <c r="H18" s="153"/>
    </row>
    <row r="19" spans="1:8" s="1" customFormat="1" ht="28.5" customHeight="1" x14ac:dyDescent="0.2">
      <c r="A19" s="152"/>
      <c r="B19" s="153"/>
      <c r="C19" s="153"/>
      <c r="D19" s="153"/>
      <c r="E19" s="153"/>
      <c r="F19" s="153"/>
      <c r="G19" s="153"/>
      <c r="H19" s="153"/>
    </row>
    <row r="20" spans="1:8" s="1" customFormat="1" ht="28.5" customHeight="1" x14ac:dyDescent="0.2">
      <c r="A20" s="152"/>
      <c r="B20" s="153"/>
      <c r="C20" s="153"/>
      <c r="D20" s="153"/>
      <c r="E20" s="153"/>
      <c r="F20" s="153"/>
      <c r="G20" s="153"/>
      <c r="H20" s="153"/>
    </row>
    <row r="21" spans="1:8" s="1" customFormat="1" ht="28.5" customHeight="1" x14ac:dyDescent="0.2">
      <c r="A21" s="152"/>
      <c r="B21" s="153"/>
      <c r="C21" s="153"/>
      <c r="D21" s="153"/>
      <c r="E21" s="153"/>
      <c r="F21" s="153"/>
      <c r="G21" s="153"/>
      <c r="H21" s="153"/>
    </row>
    <row r="22" spans="1:8" s="1" customFormat="1" ht="28.5" customHeight="1" x14ac:dyDescent="0.2">
      <c r="A22" s="152"/>
      <c r="B22" s="153"/>
      <c r="C22" s="153"/>
      <c r="D22" s="153"/>
      <c r="E22" s="153"/>
      <c r="F22" s="153"/>
      <c r="G22" s="153"/>
      <c r="H22" s="153"/>
    </row>
    <row r="23" spans="1:8" s="1" customFormat="1" ht="28.5" customHeight="1" x14ac:dyDescent="0.2">
      <c r="A23" s="152"/>
      <c r="B23" s="153"/>
      <c r="C23" s="153"/>
      <c r="D23" s="153"/>
      <c r="E23" s="153"/>
      <c r="F23" s="153"/>
      <c r="G23" s="153"/>
      <c r="H23" s="153"/>
    </row>
    <row r="24" spans="1:8" s="1" customFormat="1" ht="28.5" customHeight="1" x14ac:dyDescent="0.2">
      <c r="A24" s="152"/>
      <c r="B24" s="153"/>
      <c r="C24" s="153"/>
      <c r="D24" s="153"/>
      <c r="E24" s="153"/>
      <c r="F24" s="153"/>
      <c r="G24" s="153"/>
      <c r="H24" s="153"/>
    </row>
    <row r="25" spans="1:8" s="1" customFormat="1" ht="28.5" customHeight="1" x14ac:dyDescent="0.2">
      <c r="A25" s="8"/>
      <c r="B25" s="8"/>
      <c r="C25" s="8"/>
      <c r="D25" s="15"/>
      <c r="E25" s="16"/>
      <c r="F25" s="2"/>
      <c r="G25" s="2"/>
      <c r="H25" s="2"/>
    </row>
    <row r="26" spans="1:8" x14ac:dyDescent="0.2">
      <c r="D26" s="17"/>
      <c r="E26" s="18"/>
    </row>
    <row r="27" spans="1:8" x14ac:dyDescent="0.2">
      <c r="D27" s="9"/>
      <c r="E27" s="10"/>
    </row>
    <row r="28" spans="1:8" s="126" customFormat="1" x14ac:dyDescent="0.2">
      <c r="A28" s="8"/>
      <c r="B28" s="8"/>
      <c r="C28" s="11"/>
      <c r="D28" s="9"/>
      <c r="E28" s="19"/>
      <c r="F28" s="2"/>
      <c r="G28" s="2"/>
      <c r="H28" s="2"/>
    </row>
    <row r="29" spans="1:8" s="1" customFormat="1" x14ac:dyDescent="0.2">
      <c r="A29" s="8"/>
      <c r="B29" s="8"/>
      <c r="C29" s="11"/>
      <c r="D29" s="9"/>
      <c r="E29" s="14"/>
      <c r="F29" s="2"/>
      <c r="G29" s="2"/>
      <c r="H29" s="2"/>
    </row>
    <row r="30" spans="1:8" x14ac:dyDescent="0.2">
      <c r="D30" s="9"/>
      <c r="E30" s="10"/>
    </row>
    <row r="31" spans="1:8" x14ac:dyDescent="0.2">
      <c r="D31" s="9"/>
      <c r="E31" s="18"/>
    </row>
    <row r="32" spans="1:8" s="8" customFormat="1" x14ac:dyDescent="0.2">
      <c r="D32" s="9"/>
      <c r="E32" s="10"/>
      <c r="F32" s="2"/>
      <c r="G32" s="2"/>
      <c r="H32" s="2"/>
    </row>
    <row r="33" spans="1:8" s="1" customFormat="1" x14ac:dyDescent="0.2">
      <c r="A33" s="8"/>
      <c r="B33" s="8"/>
      <c r="C33" s="8"/>
      <c r="D33" s="9"/>
      <c r="E33" s="20"/>
      <c r="F33" s="2"/>
      <c r="G33" s="2"/>
      <c r="H33" s="2"/>
    </row>
    <row r="34" spans="1:8" s="1" customFormat="1" ht="28.5" customHeight="1" x14ac:dyDescent="0.2">
      <c r="A34" s="8"/>
      <c r="B34" s="8"/>
      <c r="C34" s="8"/>
      <c r="D34" s="15"/>
      <c r="E34" s="16"/>
      <c r="F34" s="2"/>
      <c r="G34" s="2"/>
      <c r="H34" s="2"/>
    </row>
    <row r="35" spans="1:8" s="1" customFormat="1" ht="28.5" customHeight="1" x14ac:dyDescent="0.2">
      <c r="A35" s="8"/>
      <c r="B35" s="11"/>
      <c r="C35" s="8"/>
      <c r="D35" s="15"/>
      <c r="E35" s="21"/>
      <c r="F35" s="2"/>
      <c r="G35" s="2"/>
      <c r="H35" s="2"/>
    </row>
    <row r="36" spans="1:8" s="1" customFormat="1" ht="28.5" customHeight="1" x14ac:dyDescent="0.2">
      <c r="A36" s="8"/>
      <c r="B36" s="8"/>
      <c r="C36" s="11"/>
      <c r="D36" s="15"/>
      <c r="E36" s="22"/>
      <c r="F36" s="2"/>
      <c r="G36" s="2"/>
      <c r="H36" s="2"/>
    </row>
    <row r="37" spans="1:8" x14ac:dyDescent="0.2">
      <c r="C37" s="11"/>
      <c r="D37" s="17"/>
      <c r="E37" s="14"/>
    </row>
    <row r="38" spans="1:8" x14ac:dyDescent="0.2">
      <c r="D38" s="9"/>
      <c r="E38" s="10"/>
    </row>
    <row r="39" spans="1:8" s="127" customFormat="1" x14ac:dyDescent="0.2">
      <c r="A39" s="8"/>
      <c r="B39" s="11"/>
      <c r="C39" s="8"/>
      <c r="D39" s="9"/>
      <c r="E39" s="12"/>
      <c r="F39" s="2"/>
      <c r="G39" s="2"/>
      <c r="H39" s="2"/>
    </row>
    <row r="40" spans="1:8" s="1" customFormat="1" x14ac:dyDescent="0.2">
      <c r="A40" s="8"/>
      <c r="B40" s="8"/>
      <c r="C40" s="11"/>
      <c r="D40" s="9"/>
      <c r="E40" s="21"/>
      <c r="F40" s="2"/>
      <c r="G40" s="2"/>
      <c r="H40" s="2"/>
    </row>
    <row r="41" spans="1:8" s="127" customFormat="1" x14ac:dyDescent="0.2">
      <c r="A41" s="8"/>
      <c r="B41" s="8"/>
      <c r="C41" s="11"/>
      <c r="D41" s="17"/>
      <c r="E41" s="14"/>
      <c r="F41" s="2"/>
      <c r="G41" s="2"/>
      <c r="H41" s="2"/>
    </row>
    <row r="42" spans="1:8" s="127" customFormat="1" x14ac:dyDescent="0.2">
      <c r="A42" s="8"/>
      <c r="B42" s="8"/>
      <c r="C42" s="8"/>
      <c r="D42" s="15"/>
      <c r="E42" s="10"/>
      <c r="F42" s="2"/>
      <c r="G42" s="2"/>
      <c r="H42" s="2"/>
    </row>
    <row r="43" spans="1:8" s="8" customFormat="1" x14ac:dyDescent="0.2">
      <c r="C43" s="11"/>
      <c r="D43" s="15"/>
      <c r="E43" s="21"/>
      <c r="F43" s="2"/>
      <c r="G43" s="2"/>
      <c r="H43" s="2"/>
    </row>
    <row r="44" spans="1:8" s="1" customFormat="1" x14ac:dyDescent="0.2">
      <c r="A44" s="8"/>
      <c r="B44" s="8"/>
      <c r="C44" s="8"/>
      <c r="D44" s="17"/>
      <c r="E44" s="20"/>
      <c r="F44" s="2"/>
      <c r="G44" s="2"/>
      <c r="H44" s="2"/>
    </row>
    <row r="45" spans="1:8" s="1" customFormat="1" ht="28.5" customHeight="1" x14ac:dyDescent="0.2">
      <c r="A45" s="8"/>
      <c r="B45" s="8"/>
      <c r="C45" s="8"/>
      <c r="D45" s="9"/>
      <c r="E45" s="10"/>
      <c r="F45" s="2"/>
      <c r="G45" s="2"/>
      <c r="H45" s="2"/>
    </row>
    <row r="46" spans="1:8" ht="13.5" customHeight="1" x14ac:dyDescent="0.2">
      <c r="D46" s="17"/>
      <c r="E46" s="14"/>
    </row>
    <row r="47" spans="1:8" ht="13.5" customHeight="1" x14ac:dyDescent="0.2">
      <c r="D47" s="9"/>
      <c r="E47" s="10"/>
    </row>
    <row r="48" spans="1:8" ht="13.5" customHeight="1" x14ac:dyDescent="0.2">
      <c r="D48" s="9"/>
      <c r="E48" s="10"/>
    </row>
    <row r="49" spans="1:5" ht="13.5" customHeight="1" x14ac:dyDescent="0.2">
      <c r="A49" s="11"/>
      <c r="D49" s="23"/>
      <c r="E49" s="21"/>
    </row>
    <row r="50" spans="1:5" ht="13.5" customHeight="1" x14ac:dyDescent="0.2">
      <c r="B50" s="11"/>
      <c r="C50" s="11"/>
      <c r="D50" s="24"/>
      <c r="E50" s="21"/>
    </row>
    <row r="51" spans="1:5" ht="28.5" customHeight="1" x14ac:dyDescent="0.2">
      <c r="B51" s="11"/>
      <c r="C51" s="11"/>
      <c r="D51" s="24"/>
      <c r="E51" s="12"/>
    </row>
    <row r="52" spans="1:5" ht="13.5" customHeight="1" x14ac:dyDescent="0.2">
      <c r="B52" s="11"/>
      <c r="C52" s="11"/>
      <c r="D52" s="17"/>
      <c r="E52" s="18"/>
    </row>
    <row r="53" spans="1:5" ht="13.5" customHeight="1" x14ac:dyDescent="0.2">
      <c r="D53" s="9"/>
      <c r="E53" s="10"/>
    </row>
    <row r="54" spans="1:5" ht="13.5" customHeight="1" x14ac:dyDescent="0.2">
      <c r="B54" s="11"/>
      <c r="D54" s="9"/>
      <c r="E54" s="21"/>
    </row>
    <row r="55" spans="1:5" ht="13.5" customHeight="1" x14ac:dyDescent="0.2">
      <c r="C55" s="11"/>
      <c r="D55" s="9"/>
      <c r="E55" s="12"/>
    </row>
    <row r="56" spans="1:5" ht="22.5" customHeight="1" x14ac:dyDescent="0.2">
      <c r="C56" s="11"/>
      <c r="D56" s="17"/>
      <c r="E56" s="14"/>
    </row>
    <row r="57" spans="1:5" ht="13.5" customHeight="1" x14ac:dyDescent="0.2">
      <c r="D57" s="9"/>
      <c r="E57" s="10"/>
    </row>
    <row r="58" spans="1:5" ht="13.5" customHeight="1" x14ac:dyDescent="0.2">
      <c r="D58" s="9"/>
      <c r="E58" s="10"/>
    </row>
    <row r="59" spans="1:5" ht="13.5" customHeight="1" x14ac:dyDescent="0.2">
      <c r="D59" s="25"/>
      <c r="E59" s="26"/>
    </row>
    <row r="60" spans="1:5" ht="13.5" customHeight="1" x14ac:dyDescent="0.2">
      <c r="D60" s="9"/>
      <c r="E60" s="10"/>
    </row>
    <row r="61" spans="1:5" ht="13.5" customHeight="1" x14ac:dyDescent="0.2">
      <c r="D61" s="9"/>
      <c r="E61" s="10"/>
    </row>
    <row r="62" spans="1:5" ht="13.5" customHeight="1" x14ac:dyDescent="0.2">
      <c r="D62" s="9"/>
      <c r="E62" s="10"/>
    </row>
    <row r="63" spans="1:5" ht="13.5" customHeight="1" x14ac:dyDescent="0.2">
      <c r="D63" s="17"/>
      <c r="E63" s="14"/>
    </row>
    <row r="64" spans="1:5" ht="13.5" customHeight="1" x14ac:dyDescent="0.2">
      <c r="D64" s="9"/>
      <c r="E64" s="10"/>
    </row>
    <row r="65" spans="1:5" ht="13.5" customHeight="1" x14ac:dyDescent="0.2">
      <c r="D65" s="17"/>
      <c r="E65" s="14"/>
    </row>
    <row r="66" spans="1:5" ht="13.5" customHeight="1" x14ac:dyDescent="0.2">
      <c r="D66" s="9"/>
      <c r="E66" s="10"/>
    </row>
    <row r="67" spans="1:5" ht="22.5" customHeight="1" x14ac:dyDescent="0.2">
      <c r="D67" s="9"/>
      <c r="E67" s="10"/>
    </row>
    <row r="68" spans="1:5" ht="13.5" customHeight="1" x14ac:dyDescent="0.2">
      <c r="D68" s="9"/>
      <c r="E68" s="10"/>
    </row>
    <row r="69" spans="1:5" ht="13.5" customHeight="1" x14ac:dyDescent="0.2">
      <c r="D69" s="9"/>
      <c r="E69" s="10"/>
    </row>
    <row r="70" spans="1:5" ht="13.5" customHeight="1" x14ac:dyDescent="0.2">
      <c r="A70" s="27"/>
      <c r="B70" s="27"/>
      <c r="C70" s="27"/>
      <c r="D70" s="28"/>
      <c r="E70" s="29"/>
    </row>
    <row r="71" spans="1:5" ht="13.5" customHeight="1" x14ac:dyDescent="0.2">
      <c r="C71" s="11"/>
      <c r="D71" s="9"/>
      <c r="E71" s="12"/>
    </row>
    <row r="72" spans="1:5" ht="13.5" customHeight="1" x14ac:dyDescent="0.2">
      <c r="D72" s="30"/>
      <c r="E72" s="31"/>
    </row>
    <row r="73" spans="1:5" ht="13.5" customHeight="1" x14ac:dyDescent="0.2">
      <c r="D73" s="9"/>
      <c r="E73" s="10"/>
    </row>
    <row r="74" spans="1:5" ht="13.5" customHeight="1" x14ac:dyDescent="0.2">
      <c r="D74" s="25"/>
      <c r="E74" s="26"/>
    </row>
    <row r="75" spans="1:5" ht="13.5" customHeight="1" x14ac:dyDescent="0.2">
      <c r="D75" s="25"/>
      <c r="E75" s="26"/>
    </row>
    <row r="76" spans="1:5" x14ac:dyDescent="0.2">
      <c r="D76" s="9"/>
      <c r="E76" s="10"/>
    </row>
    <row r="77" spans="1:5" x14ac:dyDescent="0.2">
      <c r="D77" s="17"/>
      <c r="E77" s="14"/>
    </row>
    <row r="78" spans="1:5" x14ac:dyDescent="0.2">
      <c r="D78" s="9"/>
      <c r="E78" s="10"/>
    </row>
    <row r="79" spans="1:5" x14ac:dyDescent="0.2">
      <c r="D79" s="9"/>
      <c r="E79" s="10"/>
    </row>
    <row r="80" spans="1:5" x14ac:dyDescent="0.2">
      <c r="D80" s="17"/>
      <c r="E80" s="14"/>
    </row>
    <row r="81" spans="2:5" x14ac:dyDescent="0.2">
      <c r="D81" s="9"/>
      <c r="E81" s="10"/>
    </row>
    <row r="82" spans="2:5" x14ac:dyDescent="0.2">
      <c r="D82" s="25"/>
      <c r="E82" s="26"/>
    </row>
    <row r="83" spans="2:5" x14ac:dyDescent="0.2">
      <c r="D83" s="17"/>
      <c r="E83" s="31"/>
    </row>
    <row r="84" spans="2:5" x14ac:dyDescent="0.2">
      <c r="D84" s="15"/>
      <c r="E84" s="26"/>
    </row>
    <row r="85" spans="2:5" x14ac:dyDescent="0.2">
      <c r="D85" s="17"/>
      <c r="E85" s="14"/>
    </row>
    <row r="86" spans="2:5" x14ac:dyDescent="0.2">
      <c r="D86" s="9"/>
      <c r="E86" s="10"/>
    </row>
    <row r="87" spans="2:5" x14ac:dyDescent="0.2">
      <c r="C87" s="11"/>
      <c r="D87" s="9"/>
      <c r="E87" s="12"/>
    </row>
    <row r="88" spans="2:5" x14ac:dyDescent="0.2">
      <c r="D88" s="15"/>
      <c r="E88" s="14"/>
    </row>
    <row r="89" spans="2:5" x14ac:dyDescent="0.2">
      <c r="D89" s="15"/>
      <c r="E89" s="26"/>
    </row>
    <row r="90" spans="2:5" x14ac:dyDescent="0.2">
      <c r="C90" s="11"/>
      <c r="D90" s="15"/>
      <c r="E90" s="32"/>
    </row>
    <row r="91" spans="2:5" x14ac:dyDescent="0.2">
      <c r="C91" s="11"/>
      <c r="D91" s="17"/>
      <c r="E91" s="18"/>
    </row>
    <row r="92" spans="2:5" x14ac:dyDescent="0.2">
      <c r="D92" s="9"/>
      <c r="E92" s="10"/>
    </row>
    <row r="93" spans="2:5" ht="28.5" customHeight="1" x14ac:dyDescent="0.2">
      <c r="D93" s="30"/>
      <c r="E93" s="33"/>
    </row>
    <row r="94" spans="2:5" x14ac:dyDescent="0.2">
      <c r="D94" s="25"/>
      <c r="E94" s="26"/>
    </row>
    <row r="95" spans="2:5" x14ac:dyDescent="0.2">
      <c r="B95" s="11"/>
      <c r="D95" s="25"/>
      <c r="E95" s="34"/>
    </row>
    <row r="96" spans="2:5" x14ac:dyDescent="0.2">
      <c r="C96" s="11"/>
      <c r="D96" s="25"/>
      <c r="E96" s="34"/>
    </row>
    <row r="97" spans="1:5" x14ac:dyDescent="0.2">
      <c r="D97" s="30"/>
      <c r="E97" s="31"/>
    </row>
    <row r="98" spans="1:5" x14ac:dyDescent="0.2">
      <c r="D98" s="25"/>
      <c r="E98" s="26"/>
    </row>
    <row r="99" spans="1:5" x14ac:dyDescent="0.2">
      <c r="B99" s="11"/>
      <c r="D99" s="25"/>
      <c r="E99" s="35"/>
    </row>
    <row r="100" spans="1:5" x14ac:dyDescent="0.2">
      <c r="C100" s="11"/>
      <c r="D100" s="25"/>
      <c r="E100" s="12"/>
    </row>
    <row r="101" spans="1:5" x14ac:dyDescent="0.2">
      <c r="C101" s="11"/>
      <c r="D101" s="17"/>
      <c r="E101" s="18"/>
    </row>
    <row r="102" spans="1:5" x14ac:dyDescent="0.2">
      <c r="D102" s="9"/>
      <c r="E102" s="10"/>
    </row>
    <row r="103" spans="1:5" x14ac:dyDescent="0.2">
      <c r="C103" s="11"/>
      <c r="D103" s="9"/>
      <c r="E103" s="32"/>
    </row>
    <row r="104" spans="1:5" x14ac:dyDescent="0.2">
      <c r="D104" s="30"/>
      <c r="E104" s="31"/>
    </row>
    <row r="105" spans="1:5" x14ac:dyDescent="0.2">
      <c r="D105" s="25"/>
      <c r="E105" s="26"/>
    </row>
    <row r="106" spans="1:5" x14ac:dyDescent="0.2">
      <c r="D106" s="9"/>
      <c r="E106" s="10"/>
    </row>
    <row r="107" spans="1:5" ht="15.75" x14ac:dyDescent="0.2">
      <c r="A107" s="36"/>
      <c r="B107" s="4"/>
      <c r="C107" s="4"/>
      <c r="D107" s="4"/>
      <c r="E107" s="21"/>
    </row>
    <row r="108" spans="1:5" x14ac:dyDescent="0.2">
      <c r="A108" s="11"/>
      <c r="D108" s="23"/>
      <c r="E108" s="21"/>
    </row>
    <row r="109" spans="1:5" x14ac:dyDescent="0.2">
      <c r="A109" s="11"/>
      <c r="B109" s="11"/>
      <c r="D109" s="23"/>
      <c r="E109" s="12"/>
    </row>
    <row r="110" spans="1:5" x14ac:dyDescent="0.2">
      <c r="C110" s="11"/>
      <c r="D110" s="9"/>
      <c r="E110" s="21"/>
    </row>
    <row r="111" spans="1:5" x14ac:dyDescent="0.2">
      <c r="D111" s="13"/>
      <c r="E111" s="14"/>
    </row>
    <row r="112" spans="1:5" x14ac:dyDescent="0.2">
      <c r="B112" s="11"/>
      <c r="D112" s="9"/>
      <c r="E112" s="12"/>
    </row>
    <row r="113" spans="1:5" x14ac:dyDescent="0.2">
      <c r="C113" s="11"/>
      <c r="D113" s="9"/>
      <c r="E113" s="12"/>
    </row>
    <row r="114" spans="1:5" x14ac:dyDescent="0.2">
      <c r="D114" s="17"/>
      <c r="E114" s="18"/>
    </row>
    <row r="115" spans="1:5" x14ac:dyDescent="0.2">
      <c r="C115" s="11"/>
      <c r="D115" s="9"/>
      <c r="E115" s="19"/>
    </row>
    <row r="116" spans="1:5" x14ac:dyDescent="0.2">
      <c r="D116" s="9"/>
      <c r="E116" s="18"/>
    </row>
    <row r="117" spans="1:5" ht="11.25" customHeight="1" x14ac:dyDescent="0.2">
      <c r="B117" s="11"/>
      <c r="D117" s="15"/>
      <c r="E117" s="21"/>
    </row>
    <row r="118" spans="1:5" ht="24" customHeight="1" x14ac:dyDescent="0.2">
      <c r="C118" s="11"/>
      <c r="D118" s="15"/>
      <c r="E118" s="22"/>
    </row>
    <row r="119" spans="1:5" ht="15" customHeight="1" x14ac:dyDescent="0.2">
      <c r="D119" s="17"/>
      <c r="E119" s="14"/>
    </row>
    <row r="120" spans="1:5" ht="11.25" customHeight="1" x14ac:dyDescent="0.2">
      <c r="A120" s="11"/>
      <c r="D120" s="23"/>
      <c r="E120" s="21"/>
    </row>
    <row r="121" spans="1:5" x14ac:dyDescent="0.2">
      <c r="B121" s="11"/>
      <c r="D121" s="9"/>
      <c r="E121" s="21"/>
    </row>
    <row r="122" spans="1:5" ht="13.5" customHeight="1" x14ac:dyDescent="0.2">
      <c r="C122" s="11"/>
      <c r="D122" s="9"/>
      <c r="E122" s="12"/>
    </row>
    <row r="123" spans="1:5" ht="12.75" customHeight="1" x14ac:dyDescent="0.2">
      <c r="C123" s="11"/>
      <c r="D123" s="17"/>
      <c r="E123" s="14"/>
    </row>
    <row r="124" spans="1:5" ht="12.75" customHeight="1" x14ac:dyDescent="0.2">
      <c r="C124" s="11"/>
      <c r="D124" s="9"/>
      <c r="E124" s="12"/>
    </row>
    <row r="125" spans="1:5" x14ac:dyDescent="0.2">
      <c r="D125" s="30"/>
      <c r="E125" s="31"/>
    </row>
    <row r="126" spans="1:5" x14ac:dyDescent="0.2">
      <c r="C126" s="11"/>
      <c r="D126" s="15"/>
      <c r="E126" s="32"/>
    </row>
    <row r="127" spans="1:5" x14ac:dyDescent="0.2">
      <c r="C127" s="11"/>
      <c r="D127" s="17"/>
      <c r="E127" s="18"/>
    </row>
    <row r="128" spans="1:5" x14ac:dyDescent="0.2">
      <c r="D128" s="30"/>
      <c r="E128" s="37"/>
    </row>
    <row r="129" spans="1:8" x14ac:dyDescent="0.2">
      <c r="B129" s="11"/>
      <c r="D129" s="25"/>
      <c r="E129" s="35"/>
    </row>
    <row r="130" spans="1:8" ht="19.5" customHeight="1" x14ac:dyDescent="0.2">
      <c r="C130" s="11"/>
      <c r="D130" s="25"/>
      <c r="E130" s="12"/>
    </row>
    <row r="131" spans="1:8" ht="15" customHeight="1" x14ac:dyDescent="0.2">
      <c r="C131" s="11"/>
      <c r="D131" s="17"/>
      <c r="E131" s="18"/>
    </row>
    <row r="132" spans="1:8" x14ac:dyDescent="0.2">
      <c r="C132" s="11"/>
      <c r="D132" s="17"/>
      <c r="E132" s="18"/>
    </row>
    <row r="133" spans="1:8" x14ac:dyDescent="0.2">
      <c r="D133" s="9"/>
      <c r="E133" s="10"/>
    </row>
    <row r="134" spans="1:8" ht="18" x14ac:dyDescent="0.25">
      <c r="A134" s="227"/>
      <c r="B134" s="228"/>
      <c r="C134" s="228"/>
      <c r="D134" s="228"/>
      <c r="E134" s="228"/>
      <c r="F134" s="38"/>
      <c r="G134" s="38"/>
      <c r="H134" s="38"/>
    </row>
    <row r="135" spans="1:8" x14ac:dyDescent="0.2">
      <c r="A135" s="27"/>
      <c r="B135" s="27"/>
      <c r="C135" s="27"/>
      <c r="D135" s="28"/>
      <c r="E135" s="29"/>
    </row>
    <row r="137" spans="1:8" ht="15.75" x14ac:dyDescent="0.2">
      <c r="A137" s="40"/>
      <c r="B137" s="11"/>
      <c r="C137" s="11"/>
      <c r="D137" s="41"/>
      <c r="E137" s="3"/>
    </row>
    <row r="138" spans="1:8" ht="22.5" customHeight="1" x14ac:dyDescent="0.2">
      <c r="A138" s="11"/>
      <c r="B138" s="11"/>
      <c r="C138" s="11"/>
      <c r="D138" s="41"/>
      <c r="E138" s="3"/>
    </row>
    <row r="139" spans="1:8" x14ac:dyDescent="0.2">
      <c r="A139" s="11"/>
      <c r="B139" s="11"/>
      <c r="C139" s="11"/>
      <c r="D139" s="41"/>
      <c r="E139" s="3"/>
    </row>
    <row r="140" spans="1:8" x14ac:dyDescent="0.2">
      <c r="A140" s="11"/>
      <c r="B140" s="11"/>
      <c r="C140" s="11"/>
      <c r="D140" s="41"/>
      <c r="E140" s="3"/>
    </row>
    <row r="141" spans="1:8" x14ac:dyDescent="0.2">
      <c r="A141" s="11"/>
      <c r="B141" s="11"/>
      <c r="C141" s="11"/>
      <c r="D141" s="41"/>
      <c r="E141" s="3"/>
    </row>
    <row r="142" spans="1:8" x14ac:dyDescent="0.2">
      <c r="A142" s="11"/>
      <c r="B142" s="11"/>
      <c r="C142" s="11"/>
    </row>
    <row r="143" spans="1:8" ht="13.5" customHeight="1" x14ac:dyDescent="0.2">
      <c r="A143" s="11"/>
      <c r="B143" s="11"/>
      <c r="C143" s="11"/>
      <c r="D143" s="41"/>
      <c r="E143" s="3"/>
    </row>
    <row r="144" spans="1:8" ht="13.5" customHeight="1" x14ac:dyDescent="0.2">
      <c r="A144" s="11"/>
      <c r="B144" s="11"/>
      <c r="C144" s="11"/>
      <c r="D144" s="41"/>
      <c r="E144" s="42"/>
    </row>
    <row r="145" spans="1:8" ht="13.5" customHeight="1" x14ac:dyDescent="0.2">
      <c r="A145" s="11"/>
      <c r="B145" s="11"/>
      <c r="C145" s="11"/>
      <c r="D145" s="41"/>
      <c r="E145" s="3"/>
    </row>
    <row r="146" spans="1:8" x14ac:dyDescent="0.2">
      <c r="A146" s="11"/>
      <c r="B146" s="11"/>
      <c r="C146" s="11"/>
      <c r="D146" s="41"/>
      <c r="E146" s="19"/>
    </row>
    <row r="147" spans="1:8" x14ac:dyDescent="0.2">
      <c r="D147" s="17"/>
      <c r="E147" s="20"/>
    </row>
    <row r="157" spans="1:8" s="38" customFormat="1" ht="18" customHeight="1" x14ac:dyDescent="0.25">
      <c r="A157" s="8"/>
      <c r="B157" s="8"/>
      <c r="C157" s="8"/>
      <c r="D157" s="39"/>
      <c r="E157" s="2"/>
      <c r="F157" s="2"/>
      <c r="G157" s="2"/>
      <c r="H157" s="2"/>
    </row>
    <row r="158" spans="1:8" ht="28.5" customHeight="1" x14ac:dyDescent="0.2"/>
    <row r="162" ht="17.25" customHeight="1" x14ac:dyDescent="0.2"/>
    <row r="163" ht="13.5" customHeight="1" x14ac:dyDescent="0.2"/>
    <row r="169" ht="22.5" customHeight="1" x14ac:dyDescent="0.2"/>
    <row r="170" ht="22.5" customHeight="1" x14ac:dyDescent="0.2"/>
  </sheetData>
  <mergeCells count="4">
    <mergeCell ref="A134:E134"/>
    <mergeCell ref="B3:H3"/>
    <mergeCell ref="A1:H1"/>
    <mergeCell ref="B12:H1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7" firstPageNumber="2" orientation="landscape" useFirstPageNumber="1" r:id="rId1"/>
  <headerFooter alignWithMargins="0"/>
  <rowBreaks count="2" manualBreakCount="2">
    <brk id="91" max="9" man="1"/>
    <brk id="15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3"/>
  <sheetViews>
    <sheetView topLeftCell="A4" zoomScale="120" zoomScaleNormal="120" workbookViewId="0">
      <selection activeCell="C16" sqref="C16"/>
    </sheetView>
  </sheetViews>
  <sheetFormatPr defaultColWidth="11.42578125" defaultRowHeight="12.75" x14ac:dyDescent="0.2"/>
  <cols>
    <col min="1" max="1" width="11.42578125" style="103" bestFit="1" customWidth="1"/>
    <col min="2" max="2" width="40.140625" style="104" customWidth="1"/>
    <col min="3" max="3" width="17.42578125" style="105" customWidth="1"/>
    <col min="4" max="4" width="13.5703125" style="105" customWidth="1"/>
    <col min="5" max="5" width="16.7109375" style="105" customWidth="1"/>
    <col min="6" max="6" width="17" style="105" bestFit="1" customWidth="1"/>
    <col min="7" max="7" width="15.42578125" style="105" customWidth="1"/>
    <col min="8" max="8" width="9.85546875" style="105" bestFit="1" customWidth="1"/>
    <col min="9" max="9" width="14.28515625" style="105" customWidth="1"/>
    <col min="10" max="10" width="11.28515625" style="105" customWidth="1"/>
    <col min="11" max="11" width="11.42578125" style="62"/>
    <col min="12" max="12" width="12.140625" style="62" bestFit="1" customWidth="1"/>
    <col min="13" max="16384" width="11.42578125" style="62"/>
  </cols>
  <sheetData>
    <row r="1" spans="1:10" ht="39.75" customHeight="1" x14ac:dyDescent="0.2">
      <c r="A1" s="60"/>
      <c r="B1" s="235"/>
      <c r="C1" s="235"/>
      <c r="D1" s="235"/>
      <c r="E1" s="235"/>
      <c r="F1" s="62"/>
      <c r="G1" s="62"/>
      <c r="H1" s="62"/>
      <c r="I1" s="62"/>
      <c r="J1" s="62"/>
    </row>
    <row r="2" spans="1:10" x14ac:dyDescent="0.2">
      <c r="A2" s="60"/>
      <c r="B2" s="195"/>
      <c r="C2" s="194"/>
      <c r="D2" s="194"/>
      <c r="E2" s="194"/>
      <c r="F2" s="62"/>
      <c r="G2" s="62"/>
      <c r="H2" s="62"/>
      <c r="I2" s="62"/>
      <c r="J2" s="62"/>
    </row>
    <row r="3" spans="1:10" ht="24.75" customHeight="1" x14ac:dyDescent="0.2">
      <c r="A3" s="60"/>
      <c r="B3" s="236" t="s">
        <v>85</v>
      </c>
      <c r="C3" s="236"/>
      <c r="D3" s="236"/>
      <c r="E3" s="236"/>
      <c r="F3" s="63"/>
      <c r="G3" s="64"/>
      <c r="H3" s="64"/>
      <c r="I3" s="64"/>
      <c r="J3" s="64"/>
    </row>
    <row r="4" spans="1:10" x14ac:dyDescent="0.2">
      <c r="A4" s="60"/>
      <c r="B4" s="107"/>
      <c r="C4" s="63"/>
      <c r="D4" s="63"/>
      <c r="E4" s="63"/>
      <c r="F4" s="63"/>
      <c r="G4" s="65"/>
      <c r="H4" s="64"/>
      <c r="I4" s="64"/>
      <c r="J4" s="64"/>
    </row>
    <row r="5" spans="1:10" x14ac:dyDescent="0.2">
      <c r="A5" s="60"/>
      <c r="B5" s="106" t="s">
        <v>88</v>
      </c>
      <c r="C5" s="66"/>
      <c r="D5" s="66"/>
      <c r="E5" s="66"/>
      <c r="F5" s="64"/>
      <c r="G5" s="64"/>
      <c r="H5" s="64"/>
      <c r="I5" s="64"/>
      <c r="J5" s="64"/>
    </row>
    <row r="6" spans="1:10" ht="13.5" thickBot="1" x14ac:dyDescent="0.25">
      <c r="A6" s="60"/>
      <c r="B6" s="106" t="s">
        <v>89</v>
      </c>
      <c r="C6" s="66"/>
      <c r="D6" s="66"/>
      <c r="E6" s="66"/>
      <c r="F6" s="67"/>
      <c r="G6" s="66"/>
      <c r="H6" s="66"/>
      <c r="I6" s="66"/>
      <c r="J6" s="66"/>
    </row>
    <row r="7" spans="1:10" x14ac:dyDescent="0.2">
      <c r="A7" s="60"/>
      <c r="B7" s="239" t="s">
        <v>8</v>
      </c>
      <c r="C7" s="240"/>
      <c r="D7" s="241"/>
      <c r="E7" s="68">
        <v>1660000</v>
      </c>
      <c r="F7" s="69"/>
      <c r="G7" s="70"/>
      <c r="H7" s="64"/>
      <c r="I7" s="66"/>
      <c r="J7" s="66"/>
    </row>
    <row r="8" spans="1:10" x14ac:dyDescent="0.2">
      <c r="A8" s="60"/>
      <c r="B8" s="242" t="s">
        <v>9</v>
      </c>
      <c r="C8" s="243"/>
      <c r="D8" s="243"/>
      <c r="E8" s="71">
        <v>0</v>
      </c>
      <c r="F8" s="69"/>
      <c r="G8" s="70"/>
      <c r="H8" s="64"/>
      <c r="I8" s="66"/>
      <c r="J8" s="66"/>
    </row>
    <row r="9" spans="1:10" x14ac:dyDescent="0.2">
      <c r="A9" s="60"/>
      <c r="B9" s="244" t="s">
        <v>10</v>
      </c>
      <c r="C9" s="243"/>
      <c r="D9" s="243"/>
      <c r="E9" s="71">
        <v>2000000</v>
      </c>
      <c r="F9" s="69"/>
      <c r="G9" s="70"/>
      <c r="H9" s="64"/>
      <c r="I9" s="66"/>
      <c r="J9" s="66"/>
    </row>
    <row r="10" spans="1:10" x14ac:dyDescent="0.2">
      <c r="A10" s="60"/>
      <c r="B10" s="244" t="s">
        <v>11</v>
      </c>
      <c r="C10" s="243"/>
      <c r="D10" s="243"/>
      <c r="E10" s="71">
        <v>30000</v>
      </c>
      <c r="F10" s="69"/>
      <c r="G10" s="70"/>
      <c r="H10" s="64"/>
      <c r="I10" s="66"/>
      <c r="J10" s="66"/>
    </row>
    <row r="11" spans="1:10" x14ac:dyDescent="0.2">
      <c r="A11" s="60"/>
      <c r="B11" s="242" t="s">
        <v>19</v>
      </c>
      <c r="C11" s="243"/>
      <c r="D11" s="243"/>
      <c r="E11" s="71">
        <v>0</v>
      </c>
      <c r="F11" s="69"/>
      <c r="G11" s="70"/>
      <c r="H11" s="64"/>
      <c r="I11" s="66"/>
      <c r="J11" s="66"/>
    </row>
    <row r="12" spans="1:10" ht="13.5" thickBot="1" x14ac:dyDescent="0.25">
      <c r="A12" s="60"/>
      <c r="B12" s="245" t="s">
        <v>50</v>
      </c>
      <c r="C12" s="246"/>
      <c r="D12" s="247"/>
      <c r="E12" s="72">
        <f>SUM(E7:E11)</f>
        <v>3690000</v>
      </c>
      <c r="F12" s="73"/>
      <c r="G12" s="74"/>
      <c r="H12" s="64"/>
      <c r="I12" s="66"/>
      <c r="J12" s="66"/>
    </row>
    <row r="13" spans="1:10" x14ac:dyDescent="0.2">
      <c r="A13" s="60"/>
      <c r="B13" s="61"/>
      <c r="C13" s="62"/>
      <c r="D13" s="62"/>
      <c r="E13" s="62"/>
      <c r="F13" s="62"/>
      <c r="G13" s="62"/>
      <c r="H13" s="62"/>
      <c r="I13" s="62"/>
      <c r="J13" s="62"/>
    </row>
    <row r="14" spans="1:10" ht="13.5" thickBot="1" x14ac:dyDescent="0.25">
      <c r="A14" s="60"/>
      <c r="B14" s="61"/>
      <c r="C14" s="62"/>
      <c r="D14" s="62"/>
      <c r="E14" s="62"/>
      <c r="F14" s="62"/>
      <c r="G14" s="62"/>
      <c r="H14" s="62"/>
      <c r="I14" s="62"/>
      <c r="J14" s="62"/>
    </row>
    <row r="15" spans="1:10" ht="18.75" thickBot="1" x14ac:dyDescent="0.25">
      <c r="A15" s="237" t="s">
        <v>16</v>
      </c>
      <c r="B15" s="238"/>
      <c r="C15" s="238"/>
      <c r="D15" s="238"/>
      <c r="E15" s="238"/>
      <c r="F15" s="238"/>
      <c r="G15" s="238"/>
      <c r="H15" s="238"/>
      <c r="I15" s="238"/>
      <c r="J15" s="238"/>
    </row>
    <row r="16" spans="1:10" s="75" customFormat="1" ht="68.25" customHeight="1" x14ac:dyDescent="0.2">
      <c r="A16" s="170" t="s">
        <v>17</v>
      </c>
      <c r="B16" s="171" t="s">
        <v>18</v>
      </c>
      <c r="C16" s="172" t="s">
        <v>96</v>
      </c>
      <c r="D16" s="171" t="s">
        <v>8</v>
      </c>
      <c r="E16" s="171" t="s">
        <v>9</v>
      </c>
      <c r="F16" s="171" t="s">
        <v>10</v>
      </c>
      <c r="G16" s="171" t="s">
        <v>11</v>
      </c>
      <c r="H16" s="171" t="s">
        <v>19</v>
      </c>
      <c r="I16" s="171" t="s">
        <v>13</v>
      </c>
      <c r="J16" s="171" t="s">
        <v>14</v>
      </c>
    </row>
    <row r="17" spans="1:12" ht="12.75" customHeight="1" x14ac:dyDescent="0.2">
      <c r="A17" s="173"/>
      <c r="B17" s="87"/>
      <c r="C17" s="161"/>
      <c r="D17" s="161"/>
      <c r="E17" s="161"/>
      <c r="F17" s="161"/>
      <c r="G17" s="161"/>
      <c r="H17" s="161"/>
      <c r="I17" s="161"/>
      <c r="J17" s="161"/>
    </row>
    <row r="18" spans="1:12" s="75" customFormat="1" x14ac:dyDescent="0.2">
      <c r="A18" s="173"/>
      <c r="B18" s="162" t="s">
        <v>67</v>
      </c>
      <c r="C18" s="163"/>
      <c r="D18" s="163"/>
      <c r="E18" s="163"/>
      <c r="F18" s="163"/>
      <c r="G18" s="163"/>
      <c r="H18" s="163"/>
      <c r="I18" s="163"/>
      <c r="J18" s="163"/>
    </row>
    <row r="19" spans="1:12" x14ac:dyDescent="0.2">
      <c r="A19" s="173"/>
      <c r="B19" s="164"/>
      <c r="C19" s="161"/>
      <c r="D19" s="161"/>
      <c r="E19" s="161"/>
      <c r="F19" s="161"/>
      <c r="G19" s="161"/>
      <c r="H19" s="161"/>
      <c r="I19" s="161"/>
      <c r="J19" s="161"/>
    </row>
    <row r="20" spans="1:12" s="75" customFormat="1" x14ac:dyDescent="0.2">
      <c r="A20" s="173"/>
      <c r="B20" s="165"/>
      <c r="C20" s="166"/>
      <c r="D20" s="163"/>
      <c r="E20" s="163"/>
      <c r="F20" s="163"/>
      <c r="G20" s="163"/>
      <c r="H20" s="163"/>
      <c r="I20" s="163"/>
      <c r="J20" s="163"/>
    </row>
    <row r="21" spans="1:12" s="75" customFormat="1" x14ac:dyDescent="0.2">
      <c r="A21" s="174"/>
      <c r="B21" s="167" t="s">
        <v>69</v>
      </c>
      <c r="C21" s="166">
        <f>C25+C80</f>
        <v>3690000</v>
      </c>
      <c r="D21" s="166">
        <v>1660000</v>
      </c>
      <c r="E21" s="166"/>
      <c r="F21" s="166">
        <v>2000000</v>
      </c>
      <c r="G21" s="166">
        <v>30000</v>
      </c>
      <c r="H21" s="166"/>
      <c r="I21" s="163"/>
      <c r="J21" s="163"/>
      <c r="L21" s="201"/>
    </row>
    <row r="22" spans="1:12" s="75" customFormat="1" x14ac:dyDescent="0.2">
      <c r="A22" s="174"/>
      <c r="B22" s="167"/>
      <c r="C22" s="166"/>
      <c r="D22" s="166"/>
      <c r="E22" s="166"/>
      <c r="F22" s="166"/>
      <c r="G22" s="166"/>
      <c r="H22" s="166"/>
      <c r="I22" s="163"/>
      <c r="J22" s="163"/>
    </row>
    <row r="23" spans="1:12" s="75" customFormat="1" ht="14.25" customHeight="1" x14ac:dyDescent="0.2">
      <c r="A23" s="173"/>
      <c r="B23" s="165" t="s">
        <v>68</v>
      </c>
      <c r="C23" s="166"/>
      <c r="D23" s="163"/>
      <c r="E23" s="163"/>
      <c r="F23" s="163"/>
      <c r="G23" s="163"/>
      <c r="H23" s="163"/>
      <c r="I23" s="163"/>
      <c r="J23" s="163"/>
    </row>
    <row r="24" spans="1:12" s="75" customFormat="1" ht="40.5" customHeight="1" x14ac:dyDescent="0.2">
      <c r="A24" s="173"/>
      <c r="B24" s="164" t="s">
        <v>71</v>
      </c>
      <c r="C24" s="166"/>
      <c r="D24" s="163"/>
      <c r="E24" s="163"/>
      <c r="F24" s="163"/>
      <c r="G24" s="163"/>
      <c r="H24" s="163"/>
      <c r="I24" s="163"/>
      <c r="J24" s="163"/>
    </row>
    <row r="25" spans="1:12" s="75" customFormat="1" x14ac:dyDescent="0.2">
      <c r="A25" s="174"/>
      <c r="B25" s="168" t="s">
        <v>50</v>
      </c>
      <c r="C25" s="214">
        <f>C68+C26</f>
        <v>3660000</v>
      </c>
      <c r="D25" s="166">
        <v>1660000</v>
      </c>
      <c r="E25" s="166"/>
      <c r="F25" s="166">
        <v>2000000</v>
      </c>
      <c r="G25" s="166"/>
      <c r="H25" s="166"/>
      <c r="I25" s="163"/>
      <c r="J25" s="163"/>
    </row>
    <row r="26" spans="1:12" s="75" customFormat="1" ht="14.25" customHeight="1" x14ac:dyDescent="0.2">
      <c r="A26" s="91">
        <v>3</v>
      </c>
      <c r="B26" s="92" t="s">
        <v>20</v>
      </c>
      <c r="C26" s="215">
        <f>C28+C36+C64</f>
        <v>3635000</v>
      </c>
      <c r="D26" s="93">
        <v>1660000</v>
      </c>
      <c r="E26" s="93"/>
      <c r="F26" s="212">
        <v>2000000</v>
      </c>
      <c r="G26" s="93"/>
      <c r="H26" s="93"/>
      <c r="I26" s="93"/>
      <c r="J26" s="93"/>
    </row>
    <row r="27" spans="1:12" s="75" customFormat="1" ht="14.25" customHeight="1" x14ac:dyDescent="0.2">
      <c r="A27" s="175" t="s">
        <v>73</v>
      </c>
      <c r="B27" s="169" t="s">
        <v>74</v>
      </c>
      <c r="C27" s="93"/>
      <c r="D27" s="93"/>
      <c r="E27" s="93"/>
      <c r="F27" s="93"/>
      <c r="G27" s="93"/>
      <c r="H27" s="93"/>
      <c r="I27" s="93"/>
      <c r="J27" s="93"/>
    </row>
    <row r="28" spans="1:12" s="75" customFormat="1" ht="15" customHeight="1" x14ac:dyDescent="0.2">
      <c r="A28" s="79">
        <v>31</v>
      </c>
      <c r="B28" s="80" t="s">
        <v>21</v>
      </c>
      <c r="C28" s="81">
        <f>C33+C31+C29</f>
        <v>2767000</v>
      </c>
      <c r="D28" s="81">
        <v>1660000</v>
      </c>
      <c r="E28" s="81"/>
      <c r="F28" s="81">
        <v>1107000</v>
      </c>
      <c r="G28" s="81"/>
      <c r="H28" s="81"/>
      <c r="I28" s="81"/>
      <c r="J28" s="81"/>
    </row>
    <row r="29" spans="1:12" ht="15" customHeight="1" x14ac:dyDescent="0.2">
      <c r="A29" s="82">
        <v>311</v>
      </c>
      <c r="B29" s="83" t="s">
        <v>22</v>
      </c>
      <c r="C29" s="84">
        <v>2204000</v>
      </c>
      <c r="D29" s="84">
        <v>1660000</v>
      </c>
      <c r="E29" s="85"/>
      <c r="F29" s="177">
        <v>544000</v>
      </c>
      <c r="G29" s="85"/>
      <c r="H29" s="85"/>
      <c r="I29" s="85"/>
      <c r="J29" s="85"/>
    </row>
    <row r="30" spans="1:12" ht="14.25" customHeight="1" x14ac:dyDescent="0.2">
      <c r="A30" s="86">
        <v>3111</v>
      </c>
      <c r="B30" s="87" t="s">
        <v>40</v>
      </c>
      <c r="C30" s="88">
        <v>2204000</v>
      </c>
      <c r="D30" s="88">
        <v>1660000</v>
      </c>
      <c r="E30" s="88"/>
      <c r="F30" s="88">
        <v>544000</v>
      </c>
      <c r="G30" s="88"/>
      <c r="H30" s="88"/>
      <c r="I30" s="88"/>
      <c r="J30" s="88"/>
    </row>
    <row r="31" spans="1:12" ht="13.5" customHeight="1" x14ac:dyDescent="0.2">
      <c r="A31" s="82">
        <v>312</v>
      </c>
      <c r="B31" s="83" t="s">
        <v>23</v>
      </c>
      <c r="C31" s="84">
        <v>200000</v>
      </c>
      <c r="D31" s="84"/>
      <c r="E31" s="84"/>
      <c r="F31" s="84">
        <v>200000</v>
      </c>
      <c r="G31" s="85"/>
      <c r="H31" s="85"/>
      <c r="I31" s="85"/>
      <c r="J31" s="85"/>
    </row>
    <row r="32" spans="1:12" ht="13.5" customHeight="1" x14ac:dyDescent="0.2">
      <c r="A32" s="86">
        <v>3121</v>
      </c>
      <c r="B32" s="87" t="s">
        <v>23</v>
      </c>
      <c r="C32" s="88">
        <v>200000</v>
      </c>
      <c r="D32" s="88"/>
      <c r="E32" s="88"/>
      <c r="F32" s="211">
        <v>200000</v>
      </c>
      <c r="G32" s="88"/>
      <c r="H32" s="88"/>
      <c r="I32" s="88"/>
      <c r="J32" s="88"/>
      <c r="K32" s="206"/>
    </row>
    <row r="33" spans="1:10" ht="12.75" customHeight="1" x14ac:dyDescent="0.2">
      <c r="A33" s="82">
        <v>313</v>
      </c>
      <c r="B33" s="83" t="s">
        <v>24</v>
      </c>
      <c r="C33" s="84">
        <v>363000</v>
      </c>
      <c r="D33" s="84"/>
      <c r="E33" s="84"/>
      <c r="F33" s="84">
        <v>363000</v>
      </c>
      <c r="G33" s="85"/>
      <c r="H33" s="85"/>
      <c r="I33" s="85"/>
      <c r="J33" s="85"/>
    </row>
    <row r="34" spans="1:10" x14ac:dyDescent="0.2">
      <c r="A34" s="89">
        <v>3132</v>
      </c>
      <c r="B34" s="87" t="s">
        <v>65</v>
      </c>
      <c r="C34" s="90">
        <v>363000</v>
      </c>
      <c r="D34" s="90"/>
      <c r="E34" s="90"/>
      <c r="F34" s="90">
        <v>363000</v>
      </c>
      <c r="G34" s="88"/>
      <c r="H34" s="88"/>
      <c r="I34" s="88"/>
      <c r="J34" s="88"/>
    </row>
    <row r="35" spans="1:10" s="75" customFormat="1" ht="14.25" customHeight="1" x14ac:dyDescent="0.2">
      <c r="A35" s="175" t="s">
        <v>73</v>
      </c>
      <c r="B35" s="169" t="s">
        <v>75</v>
      </c>
      <c r="C35" s="93"/>
      <c r="D35" s="93"/>
      <c r="E35" s="93"/>
      <c r="F35" s="93"/>
      <c r="G35" s="93"/>
      <c r="H35" s="93"/>
      <c r="I35" s="93"/>
      <c r="J35" s="93"/>
    </row>
    <row r="36" spans="1:10" s="75" customFormat="1" x14ac:dyDescent="0.2">
      <c r="A36" s="79">
        <v>32</v>
      </c>
      <c r="B36" s="80" t="s">
        <v>25</v>
      </c>
      <c r="C36" s="81">
        <f>C58+C49+C42+C37</f>
        <v>857800</v>
      </c>
      <c r="D36" s="81"/>
      <c r="E36" s="81"/>
      <c r="F36" s="81">
        <v>857800</v>
      </c>
      <c r="G36" s="81"/>
      <c r="H36" s="81"/>
      <c r="I36" s="81"/>
      <c r="J36" s="81"/>
    </row>
    <row r="37" spans="1:10" x14ac:dyDescent="0.2">
      <c r="A37" s="82">
        <v>321</v>
      </c>
      <c r="B37" s="83" t="s">
        <v>26</v>
      </c>
      <c r="C37" s="84">
        <v>162500</v>
      </c>
      <c r="D37" s="84"/>
      <c r="E37" s="84"/>
      <c r="F37" s="84">
        <v>162500</v>
      </c>
      <c r="G37" s="85"/>
      <c r="H37" s="85"/>
      <c r="I37" s="85"/>
      <c r="J37" s="85"/>
    </row>
    <row r="38" spans="1:10" x14ac:dyDescent="0.2">
      <c r="A38" s="86">
        <v>3211</v>
      </c>
      <c r="B38" s="87" t="s">
        <v>41</v>
      </c>
      <c r="C38" s="88">
        <v>0</v>
      </c>
      <c r="D38" s="88"/>
      <c r="E38" s="88"/>
      <c r="F38" s="88"/>
      <c r="G38" s="88"/>
      <c r="H38" s="88"/>
      <c r="I38" s="88"/>
      <c r="J38" s="88"/>
    </row>
    <row r="39" spans="1:10" ht="25.5" x14ac:dyDescent="0.2">
      <c r="A39" s="89">
        <v>3212</v>
      </c>
      <c r="B39" s="135" t="s">
        <v>70</v>
      </c>
      <c r="C39" s="90">
        <v>115000</v>
      </c>
      <c r="D39" s="90"/>
      <c r="E39" s="124"/>
      <c r="F39" s="124">
        <v>115000</v>
      </c>
      <c r="G39" s="88"/>
      <c r="H39" s="88"/>
      <c r="I39" s="88"/>
      <c r="J39" s="88"/>
    </row>
    <row r="40" spans="1:10" x14ac:dyDescent="0.2">
      <c r="A40" s="86">
        <v>3213</v>
      </c>
      <c r="B40" s="87" t="s">
        <v>42</v>
      </c>
      <c r="C40" s="88">
        <v>30000</v>
      </c>
      <c r="D40" s="88"/>
      <c r="E40" s="88"/>
      <c r="F40" s="88">
        <v>30000</v>
      </c>
      <c r="G40" s="88"/>
      <c r="H40" s="88"/>
      <c r="I40" s="88"/>
      <c r="J40" s="88"/>
    </row>
    <row r="41" spans="1:10" x14ac:dyDescent="0.2">
      <c r="A41" s="86">
        <v>3214</v>
      </c>
      <c r="B41" s="87" t="s">
        <v>64</v>
      </c>
      <c r="C41" s="88">
        <v>15000</v>
      </c>
      <c r="D41" s="88"/>
      <c r="E41" s="88"/>
      <c r="F41" s="88">
        <v>15000</v>
      </c>
      <c r="G41" s="88"/>
      <c r="H41" s="88"/>
      <c r="I41" s="88"/>
      <c r="J41" s="88"/>
    </row>
    <row r="42" spans="1:10" x14ac:dyDescent="0.2">
      <c r="A42" s="82">
        <v>322</v>
      </c>
      <c r="B42" s="83" t="s">
        <v>27</v>
      </c>
      <c r="C42" s="84">
        <f>C43+C44+C45+C46+C47+C48</f>
        <v>502500</v>
      </c>
      <c r="D42" s="85"/>
      <c r="E42" s="84"/>
      <c r="F42" s="84">
        <v>502500</v>
      </c>
      <c r="G42" s="177"/>
      <c r="H42" s="177"/>
      <c r="I42" s="85"/>
      <c r="J42" s="85"/>
    </row>
    <row r="43" spans="1:10" x14ac:dyDescent="0.2">
      <c r="A43" s="86">
        <v>3221</v>
      </c>
      <c r="B43" s="87" t="s">
        <v>60</v>
      </c>
      <c r="C43" s="88">
        <v>70000</v>
      </c>
      <c r="D43" s="88"/>
      <c r="E43" s="88"/>
      <c r="F43" s="88">
        <v>70000</v>
      </c>
      <c r="G43" s="88"/>
      <c r="H43" s="88"/>
      <c r="I43" s="88"/>
      <c r="J43" s="88"/>
    </row>
    <row r="44" spans="1:10" x14ac:dyDescent="0.2">
      <c r="A44" s="86">
        <v>3222</v>
      </c>
      <c r="B44" s="87" t="s">
        <v>49</v>
      </c>
      <c r="C44" s="88">
        <v>222500</v>
      </c>
      <c r="D44" s="88"/>
      <c r="E44" s="88"/>
      <c r="F44" s="88">
        <v>222500</v>
      </c>
      <c r="G44" s="88"/>
      <c r="H44" s="88"/>
      <c r="I44" s="88"/>
      <c r="J44" s="88"/>
    </row>
    <row r="45" spans="1:10" x14ac:dyDescent="0.2">
      <c r="A45" s="86">
        <v>3223</v>
      </c>
      <c r="B45" s="87" t="s">
        <v>43</v>
      </c>
      <c r="C45" s="88">
        <v>150000</v>
      </c>
      <c r="D45" s="88"/>
      <c r="E45" s="125"/>
      <c r="F45" s="125">
        <v>150000</v>
      </c>
      <c r="G45" s="88"/>
      <c r="H45" s="88"/>
      <c r="I45" s="88"/>
      <c r="J45" s="88"/>
    </row>
    <row r="46" spans="1:10" ht="25.5" x14ac:dyDescent="0.2">
      <c r="A46" s="89">
        <v>3224</v>
      </c>
      <c r="B46" s="87" t="s">
        <v>61</v>
      </c>
      <c r="C46" s="88">
        <v>25000</v>
      </c>
      <c r="D46" s="88"/>
      <c r="E46" s="90"/>
      <c r="F46" s="90">
        <v>25000</v>
      </c>
      <c r="G46" s="88"/>
      <c r="H46" s="88"/>
      <c r="I46" s="88"/>
      <c r="J46" s="88"/>
    </row>
    <row r="47" spans="1:10" x14ac:dyDescent="0.2">
      <c r="A47" s="86">
        <v>3225</v>
      </c>
      <c r="B47" s="87" t="s">
        <v>62</v>
      </c>
      <c r="C47" s="88">
        <v>30000</v>
      </c>
      <c r="D47" s="88"/>
      <c r="E47" s="88"/>
      <c r="F47" s="88">
        <v>30000</v>
      </c>
      <c r="G47" s="88"/>
      <c r="H47" s="88"/>
      <c r="I47" s="88"/>
      <c r="J47" s="88"/>
    </row>
    <row r="48" spans="1:10" x14ac:dyDescent="0.2">
      <c r="A48" s="86">
        <v>3227</v>
      </c>
      <c r="B48" s="87" t="s">
        <v>63</v>
      </c>
      <c r="C48" s="88">
        <v>5000</v>
      </c>
      <c r="D48" s="88"/>
      <c r="E48" s="88"/>
      <c r="F48" s="88">
        <v>5000</v>
      </c>
      <c r="G48" s="88"/>
      <c r="H48" s="88"/>
      <c r="I48" s="88"/>
      <c r="J48" s="88"/>
    </row>
    <row r="49" spans="1:10" x14ac:dyDescent="0.2">
      <c r="A49" s="82">
        <v>323</v>
      </c>
      <c r="B49" s="83" t="s">
        <v>28</v>
      </c>
      <c r="C49" s="84">
        <f>C50+C51+C52+C53+C54+C55+C56+C57</f>
        <v>144800</v>
      </c>
      <c r="D49" s="85"/>
      <c r="E49" s="84"/>
      <c r="F49" s="84">
        <v>144800</v>
      </c>
      <c r="G49" s="85"/>
      <c r="H49" s="85"/>
      <c r="I49" s="85"/>
      <c r="J49" s="85"/>
    </row>
    <row r="50" spans="1:10" x14ac:dyDescent="0.2">
      <c r="A50" s="86">
        <v>3231</v>
      </c>
      <c r="B50" s="87" t="s">
        <v>55</v>
      </c>
      <c r="C50" s="88">
        <v>10000</v>
      </c>
      <c r="D50" s="88"/>
      <c r="E50" s="88"/>
      <c r="F50" s="88">
        <v>10000</v>
      </c>
      <c r="G50" s="88"/>
      <c r="H50" s="88"/>
      <c r="I50" s="88"/>
      <c r="J50" s="88"/>
    </row>
    <row r="51" spans="1:10" x14ac:dyDescent="0.2">
      <c r="A51" s="89">
        <v>3232</v>
      </c>
      <c r="B51" s="87" t="s">
        <v>56</v>
      </c>
      <c r="C51" s="88">
        <v>20000</v>
      </c>
      <c r="D51" s="90"/>
      <c r="E51" s="90"/>
      <c r="F51" s="90">
        <v>20000</v>
      </c>
      <c r="G51" s="88"/>
      <c r="H51" s="88"/>
      <c r="I51" s="88"/>
      <c r="J51" s="88"/>
    </row>
    <row r="52" spans="1:10" x14ac:dyDescent="0.2">
      <c r="A52" s="86">
        <v>3233</v>
      </c>
      <c r="B52" s="87" t="s">
        <v>44</v>
      </c>
      <c r="C52" s="88">
        <v>2800</v>
      </c>
      <c r="D52" s="88"/>
      <c r="E52" s="88"/>
      <c r="F52" s="88">
        <v>2800</v>
      </c>
      <c r="G52" s="88"/>
      <c r="H52" s="88"/>
      <c r="I52" s="88"/>
      <c r="J52" s="88"/>
    </row>
    <row r="53" spans="1:10" x14ac:dyDescent="0.2">
      <c r="A53" s="86">
        <v>3234</v>
      </c>
      <c r="B53" s="87" t="s">
        <v>45</v>
      </c>
      <c r="C53" s="88">
        <v>35000</v>
      </c>
      <c r="D53" s="88"/>
      <c r="E53" s="88"/>
      <c r="F53" s="88">
        <v>35000</v>
      </c>
      <c r="G53" s="88"/>
      <c r="H53" s="88"/>
      <c r="I53" s="88"/>
      <c r="J53" s="88"/>
    </row>
    <row r="54" spans="1:10" x14ac:dyDescent="0.2">
      <c r="A54" s="86">
        <v>3236</v>
      </c>
      <c r="B54" s="87" t="s">
        <v>57</v>
      </c>
      <c r="C54" s="88">
        <v>15000</v>
      </c>
      <c r="D54" s="88"/>
      <c r="E54" s="88"/>
      <c r="F54" s="88">
        <v>15000</v>
      </c>
      <c r="G54" s="88"/>
      <c r="H54" s="88"/>
      <c r="I54" s="88"/>
      <c r="J54" s="88"/>
    </row>
    <row r="55" spans="1:10" x14ac:dyDescent="0.2">
      <c r="A55" s="86">
        <v>3237</v>
      </c>
      <c r="B55" s="87" t="s">
        <v>58</v>
      </c>
      <c r="C55" s="88">
        <v>22000</v>
      </c>
      <c r="D55" s="88"/>
      <c r="E55" s="88"/>
      <c r="F55" s="88">
        <v>22000</v>
      </c>
      <c r="G55" s="88"/>
      <c r="H55" s="88"/>
      <c r="I55" s="88"/>
      <c r="J55" s="88"/>
    </row>
    <row r="56" spans="1:10" x14ac:dyDescent="0.2">
      <c r="A56" s="86">
        <v>3238</v>
      </c>
      <c r="B56" s="87" t="s">
        <v>59</v>
      </c>
      <c r="C56" s="88">
        <v>35000</v>
      </c>
      <c r="D56" s="88"/>
      <c r="E56" s="88"/>
      <c r="F56" s="88">
        <v>35000</v>
      </c>
      <c r="G56" s="88"/>
      <c r="H56" s="88"/>
      <c r="I56" s="88"/>
      <c r="J56" s="88"/>
    </row>
    <row r="57" spans="1:10" x14ac:dyDescent="0.2">
      <c r="A57" s="86">
        <v>3239</v>
      </c>
      <c r="B57" s="87" t="s">
        <v>46</v>
      </c>
      <c r="C57" s="88">
        <v>5000</v>
      </c>
      <c r="D57" s="88"/>
      <c r="E57" s="88"/>
      <c r="F57" s="88">
        <v>5000</v>
      </c>
      <c r="G57" s="88"/>
      <c r="H57" s="88"/>
      <c r="I57" s="88"/>
      <c r="J57" s="88"/>
    </row>
    <row r="58" spans="1:10" x14ac:dyDescent="0.2">
      <c r="A58" s="82">
        <v>329</v>
      </c>
      <c r="B58" s="83" t="s">
        <v>29</v>
      </c>
      <c r="C58" s="84">
        <f>C59+C60+C61+C62</f>
        <v>48000</v>
      </c>
      <c r="D58" s="85"/>
      <c r="E58" s="84"/>
      <c r="F58" s="84">
        <v>48000</v>
      </c>
      <c r="G58" s="85"/>
      <c r="H58" s="85"/>
      <c r="I58" s="85"/>
      <c r="J58" s="85"/>
    </row>
    <row r="59" spans="1:10" ht="25.5" x14ac:dyDescent="0.2">
      <c r="A59" s="89">
        <v>3291</v>
      </c>
      <c r="B59" s="87" t="s">
        <v>53</v>
      </c>
      <c r="C59" s="90">
        <v>0</v>
      </c>
      <c r="D59" s="90"/>
      <c r="E59" s="90"/>
      <c r="F59" s="90">
        <v>0</v>
      </c>
      <c r="G59" s="88"/>
      <c r="H59" s="88"/>
      <c r="I59" s="88"/>
      <c r="J59" s="88"/>
    </row>
    <row r="60" spans="1:10" x14ac:dyDescent="0.2">
      <c r="A60" s="86">
        <v>3292</v>
      </c>
      <c r="B60" s="87" t="s">
        <v>47</v>
      </c>
      <c r="C60" s="90">
        <v>40000</v>
      </c>
      <c r="D60" s="88"/>
      <c r="E60" s="88"/>
      <c r="F60" s="88">
        <v>40000</v>
      </c>
      <c r="G60" s="88"/>
      <c r="H60" s="88"/>
      <c r="I60" s="88"/>
      <c r="J60" s="88"/>
    </row>
    <row r="61" spans="1:10" x14ac:dyDescent="0.2">
      <c r="A61" s="86">
        <v>3295</v>
      </c>
      <c r="B61" s="87" t="s">
        <v>54</v>
      </c>
      <c r="C61" s="90">
        <v>5000</v>
      </c>
      <c r="D61" s="88"/>
      <c r="E61" s="88"/>
      <c r="F61" s="88">
        <v>5000</v>
      </c>
      <c r="G61" s="88"/>
      <c r="H61" s="88"/>
      <c r="I61" s="88"/>
      <c r="J61" s="88"/>
    </row>
    <row r="62" spans="1:10" x14ac:dyDescent="0.2">
      <c r="A62" s="86">
        <v>3299</v>
      </c>
      <c r="B62" s="87" t="s">
        <v>29</v>
      </c>
      <c r="C62" s="90">
        <v>3000</v>
      </c>
      <c r="D62" s="88"/>
      <c r="E62" s="88"/>
      <c r="F62" s="88">
        <v>3000</v>
      </c>
      <c r="G62" s="88"/>
      <c r="H62" s="88"/>
      <c r="I62" s="88"/>
      <c r="J62" s="88"/>
    </row>
    <row r="63" spans="1:10" s="75" customFormat="1" ht="14.25" customHeight="1" x14ac:dyDescent="0.2">
      <c r="A63" s="175" t="s">
        <v>73</v>
      </c>
      <c r="B63" s="169" t="s">
        <v>76</v>
      </c>
      <c r="C63" s="93">
        <v>10200</v>
      </c>
      <c r="D63" s="93"/>
      <c r="E63" s="93"/>
      <c r="F63" s="93">
        <v>10200</v>
      </c>
      <c r="G63" s="93"/>
      <c r="H63" s="93"/>
      <c r="I63" s="93"/>
      <c r="J63" s="93"/>
    </row>
    <row r="64" spans="1:10" s="75" customFormat="1" x14ac:dyDescent="0.2">
      <c r="A64" s="79">
        <v>34</v>
      </c>
      <c r="B64" s="80" t="s">
        <v>30</v>
      </c>
      <c r="C64" s="81">
        <f>C65</f>
        <v>10200</v>
      </c>
      <c r="D64" s="81"/>
      <c r="E64" s="81"/>
      <c r="F64" s="81">
        <v>10200</v>
      </c>
      <c r="G64" s="81"/>
      <c r="H64" s="81"/>
      <c r="I64" s="81"/>
      <c r="J64" s="81"/>
    </row>
    <row r="65" spans="1:11" x14ac:dyDescent="0.2">
      <c r="A65" s="82">
        <v>343</v>
      </c>
      <c r="B65" s="83" t="s">
        <v>31</v>
      </c>
      <c r="C65" s="177">
        <f>C66+C67</f>
        <v>10200</v>
      </c>
      <c r="D65" s="177"/>
      <c r="E65" s="177"/>
      <c r="F65" s="177">
        <v>10200</v>
      </c>
      <c r="G65" s="85"/>
      <c r="H65" s="85"/>
      <c r="I65" s="85"/>
      <c r="J65" s="85"/>
    </row>
    <row r="66" spans="1:11" x14ac:dyDescent="0.2">
      <c r="A66" s="89">
        <v>3431</v>
      </c>
      <c r="B66" s="87" t="s">
        <v>51</v>
      </c>
      <c r="C66" s="90">
        <v>10000</v>
      </c>
      <c r="D66" s="88"/>
      <c r="E66" s="90"/>
      <c r="F66" s="90">
        <v>10000</v>
      </c>
      <c r="G66" s="88"/>
      <c r="H66" s="88"/>
      <c r="I66" s="88"/>
      <c r="J66" s="88"/>
    </row>
    <row r="67" spans="1:11" x14ac:dyDescent="0.2">
      <c r="A67" s="89">
        <v>3433</v>
      </c>
      <c r="B67" s="87" t="s">
        <v>52</v>
      </c>
      <c r="C67" s="90">
        <v>200</v>
      </c>
      <c r="D67" s="88"/>
      <c r="E67" s="90"/>
      <c r="F67" s="90">
        <v>200</v>
      </c>
      <c r="G67" s="88"/>
      <c r="H67" s="88"/>
      <c r="I67" s="88"/>
      <c r="J67" s="88"/>
    </row>
    <row r="68" spans="1:11" s="75" customFormat="1" x14ac:dyDescent="0.2">
      <c r="A68" s="91">
        <v>4</v>
      </c>
      <c r="B68" s="92" t="s">
        <v>33</v>
      </c>
      <c r="C68" s="93">
        <f>C70</f>
        <v>25000</v>
      </c>
      <c r="D68" s="93"/>
      <c r="E68" s="93"/>
      <c r="F68" s="93">
        <v>25000</v>
      </c>
      <c r="G68" s="93"/>
      <c r="H68" s="93"/>
      <c r="I68" s="93"/>
      <c r="J68" s="93"/>
    </row>
    <row r="69" spans="1:11" s="75" customFormat="1" ht="25.5" customHeight="1" x14ac:dyDescent="0.2">
      <c r="A69" s="176" t="s">
        <v>73</v>
      </c>
      <c r="B69" s="169" t="s">
        <v>77</v>
      </c>
      <c r="C69" s="93"/>
      <c r="D69" s="93"/>
      <c r="E69" s="93"/>
      <c r="F69" s="93"/>
      <c r="G69" s="93"/>
      <c r="H69" s="93"/>
      <c r="I69" s="93"/>
      <c r="J69" s="93"/>
    </row>
    <row r="70" spans="1:11" s="75" customFormat="1" ht="25.5" x14ac:dyDescent="0.2">
      <c r="A70" s="136">
        <v>42</v>
      </c>
      <c r="B70" s="80" t="s">
        <v>34</v>
      </c>
      <c r="C70" s="81">
        <f>C71+C74</f>
        <v>25000</v>
      </c>
      <c r="D70" s="81"/>
      <c r="E70" s="81"/>
      <c r="F70" s="81">
        <v>25000</v>
      </c>
      <c r="G70" s="81"/>
      <c r="H70" s="81"/>
      <c r="I70" s="81"/>
      <c r="J70" s="81"/>
    </row>
    <row r="71" spans="1:11" x14ac:dyDescent="0.2">
      <c r="A71" s="82">
        <v>422</v>
      </c>
      <c r="B71" s="83" t="s">
        <v>32</v>
      </c>
      <c r="C71" s="177">
        <f>C72+C73</f>
        <v>25000</v>
      </c>
      <c r="D71" s="177"/>
      <c r="E71" s="177"/>
      <c r="F71" s="177">
        <v>25000</v>
      </c>
      <c r="G71" s="85"/>
      <c r="H71" s="85"/>
      <c r="I71" s="85"/>
      <c r="J71" s="85"/>
    </row>
    <row r="72" spans="1:11" x14ac:dyDescent="0.2">
      <c r="A72" s="86">
        <v>4221</v>
      </c>
      <c r="B72" s="87" t="s">
        <v>48</v>
      </c>
      <c r="C72" s="88">
        <v>20000</v>
      </c>
      <c r="D72" s="88"/>
      <c r="E72" s="88"/>
      <c r="F72" s="88">
        <v>20000</v>
      </c>
      <c r="G72" s="88"/>
      <c r="H72" s="88"/>
      <c r="I72" s="88"/>
      <c r="J72" s="88"/>
    </row>
    <row r="73" spans="1:11" x14ac:dyDescent="0.2">
      <c r="A73" s="86">
        <v>4223</v>
      </c>
      <c r="B73" s="168" t="s">
        <v>66</v>
      </c>
      <c r="C73" s="88">
        <v>5000</v>
      </c>
      <c r="D73" s="88"/>
      <c r="E73" s="88"/>
      <c r="F73" s="88">
        <v>5000</v>
      </c>
      <c r="G73" s="88"/>
      <c r="H73" s="88"/>
      <c r="I73" s="88"/>
      <c r="J73" s="88"/>
    </row>
    <row r="74" spans="1:11" ht="13.5" thickBot="1" x14ac:dyDescent="0.25">
      <c r="A74" s="182">
        <v>426</v>
      </c>
      <c r="B74" s="190" t="s">
        <v>80</v>
      </c>
      <c r="C74" s="186">
        <f>C75</f>
        <v>0</v>
      </c>
      <c r="D74" s="186"/>
      <c r="E74" s="186"/>
      <c r="F74" s="186">
        <v>0</v>
      </c>
      <c r="G74" s="185"/>
      <c r="H74" s="185"/>
      <c r="I74" s="185"/>
      <c r="J74" s="185"/>
    </row>
    <row r="75" spans="1:11" ht="13.5" thickBot="1" x14ac:dyDescent="0.25">
      <c r="A75" s="187">
        <v>4262</v>
      </c>
      <c r="B75" s="188" t="s">
        <v>81</v>
      </c>
      <c r="C75" s="189">
        <v>0</v>
      </c>
      <c r="D75" s="189"/>
      <c r="E75" s="189"/>
      <c r="F75" s="189">
        <v>0</v>
      </c>
      <c r="G75" s="189"/>
      <c r="H75" s="189"/>
      <c r="I75" s="189"/>
      <c r="J75" s="189"/>
    </row>
    <row r="76" spans="1:11" x14ac:dyDescent="0.2">
      <c r="A76" s="96"/>
      <c r="B76" s="160"/>
      <c r="C76" s="97"/>
      <c r="D76" s="97"/>
      <c r="E76" s="97"/>
      <c r="F76" s="97"/>
      <c r="G76" s="97"/>
      <c r="H76" s="97"/>
      <c r="I76" s="97"/>
      <c r="J76" s="97"/>
    </row>
    <row r="77" spans="1:11" x14ac:dyDescent="0.2">
      <c r="A77" s="96"/>
      <c r="B77" s="61"/>
      <c r="C77" s="97"/>
      <c r="D77" s="97"/>
      <c r="E77" s="97"/>
      <c r="F77" s="97"/>
      <c r="G77" s="97"/>
      <c r="H77" s="97"/>
      <c r="I77" s="97"/>
      <c r="J77" s="97"/>
    </row>
    <row r="78" spans="1:11" x14ac:dyDescent="0.2">
      <c r="A78" s="144"/>
      <c r="B78" s="141" t="s">
        <v>78</v>
      </c>
      <c r="C78" s="147"/>
      <c r="D78" s="97"/>
      <c r="E78" s="97"/>
      <c r="F78" s="97"/>
      <c r="G78" s="97"/>
      <c r="H78" s="97"/>
      <c r="I78" s="97"/>
      <c r="J78" s="97"/>
    </row>
    <row r="79" spans="1:11" s="75" customFormat="1" ht="13.5" thickBot="1" x14ac:dyDescent="0.25">
      <c r="A79" s="145"/>
      <c r="B79" s="148" t="s">
        <v>72</v>
      </c>
      <c r="C79" s="146"/>
    </row>
    <row r="80" spans="1:11" s="75" customFormat="1" ht="13.5" thickBot="1" x14ac:dyDescent="0.25">
      <c r="A80" s="98"/>
      <c r="B80" s="99" t="s">
        <v>50</v>
      </c>
      <c r="C80" s="100">
        <f>C81</f>
        <v>30000</v>
      </c>
      <c r="D80" s="100"/>
      <c r="E80" s="100"/>
      <c r="F80" s="213">
        <v>0</v>
      </c>
      <c r="G80" s="100">
        <v>30000</v>
      </c>
      <c r="H80" s="100"/>
      <c r="I80" s="101"/>
      <c r="J80" s="101"/>
      <c r="K80" s="142"/>
    </row>
    <row r="81" spans="1:10" x14ac:dyDescent="0.2">
      <c r="A81" s="76">
        <v>3</v>
      </c>
      <c r="B81" s="77" t="s">
        <v>20</v>
      </c>
      <c r="C81" s="78">
        <f>C83+C91</f>
        <v>30000</v>
      </c>
      <c r="D81" s="78"/>
      <c r="E81" s="78"/>
      <c r="F81" s="78">
        <v>0</v>
      </c>
      <c r="G81" s="217">
        <v>30000</v>
      </c>
      <c r="H81" s="78"/>
      <c r="I81" s="78"/>
      <c r="J81" s="78"/>
    </row>
    <row r="82" spans="1:10" s="75" customFormat="1" ht="14.25" customHeight="1" x14ac:dyDescent="0.2">
      <c r="A82" s="139" t="s">
        <v>73</v>
      </c>
      <c r="B82" s="140" t="s">
        <v>74</v>
      </c>
      <c r="C82" s="138"/>
      <c r="D82" s="138"/>
      <c r="E82" s="138"/>
      <c r="F82" s="138"/>
      <c r="G82" s="138"/>
      <c r="H82" s="138"/>
      <c r="I82" s="138"/>
      <c r="J82" s="138"/>
    </row>
    <row r="83" spans="1:10" x14ac:dyDescent="0.2">
      <c r="A83" s="79">
        <v>31</v>
      </c>
      <c r="B83" s="80" t="s">
        <v>21</v>
      </c>
      <c r="C83" s="81">
        <f>C84+C86+C88</f>
        <v>30000</v>
      </c>
      <c r="D83" s="81"/>
      <c r="E83" s="81"/>
      <c r="F83" s="81"/>
      <c r="G83" s="81">
        <v>30000</v>
      </c>
      <c r="H83" s="81"/>
      <c r="I83" s="81"/>
      <c r="J83" s="81"/>
    </row>
    <row r="84" spans="1:10" x14ac:dyDescent="0.2">
      <c r="A84" s="82">
        <v>311</v>
      </c>
      <c r="B84" s="83" t="s">
        <v>22</v>
      </c>
      <c r="C84" s="84">
        <v>25000</v>
      </c>
      <c r="D84" s="84"/>
      <c r="E84" s="85"/>
      <c r="F84" s="85"/>
      <c r="G84" s="85">
        <v>25000</v>
      </c>
      <c r="H84" s="85"/>
      <c r="I84" s="85"/>
      <c r="J84" s="85"/>
    </row>
    <row r="85" spans="1:10" x14ac:dyDescent="0.2">
      <c r="A85" s="86">
        <v>3111</v>
      </c>
      <c r="B85" s="87" t="s">
        <v>40</v>
      </c>
      <c r="C85" s="88">
        <v>25000</v>
      </c>
      <c r="D85" s="88"/>
      <c r="E85" s="88"/>
      <c r="F85" s="88"/>
      <c r="G85" s="88">
        <v>25000</v>
      </c>
      <c r="H85" s="88"/>
      <c r="I85" s="88"/>
      <c r="J85" s="88"/>
    </row>
    <row r="86" spans="1:10" x14ac:dyDescent="0.2">
      <c r="A86" s="82">
        <v>312</v>
      </c>
      <c r="B86" s="83" t="s">
        <v>23</v>
      </c>
      <c r="C86" s="84">
        <v>0</v>
      </c>
      <c r="D86" s="84"/>
      <c r="E86" s="84"/>
      <c r="F86" s="85"/>
      <c r="G86" s="85">
        <v>0</v>
      </c>
      <c r="H86" s="85"/>
      <c r="I86" s="85"/>
      <c r="J86" s="85"/>
    </row>
    <row r="87" spans="1:10" x14ac:dyDescent="0.2">
      <c r="A87" s="86">
        <v>3121</v>
      </c>
      <c r="B87" s="87" t="s">
        <v>23</v>
      </c>
      <c r="C87" s="88">
        <v>0</v>
      </c>
      <c r="D87" s="88"/>
      <c r="E87" s="88"/>
      <c r="F87" s="88"/>
      <c r="G87" s="88">
        <v>0</v>
      </c>
      <c r="H87" s="88"/>
      <c r="I87" s="88"/>
      <c r="J87" s="88"/>
    </row>
    <row r="88" spans="1:10" x14ac:dyDescent="0.2">
      <c r="A88" s="82">
        <v>313</v>
      </c>
      <c r="B88" s="83" t="s">
        <v>24</v>
      </c>
      <c r="C88" s="84">
        <v>5000</v>
      </c>
      <c r="D88" s="84"/>
      <c r="E88" s="84"/>
      <c r="F88" s="85"/>
      <c r="G88" s="85">
        <v>5000</v>
      </c>
      <c r="H88" s="85"/>
      <c r="I88" s="85"/>
      <c r="J88" s="85"/>
    </row>
    <row r="89" spans="1:10" x14ac:dyDescent="0.2">
      <c r="A89" s="89">
        <v>3132</v>
      </c>
      <c r="B89" s="87" t="s">
        <v>65</v>
      </c>
      <c r="C89" s="90">
        <v>5000</v>
      </c>
      <c r="D89" s="90"/>
      <c r="E89" s="90"/>
      <c r="F89" s="88"/>
      <c r="G89" s="88">
        <v>5000</v>
      </c>
      <c r="H89" s="88"/>
      <c r="I89" s="88"/>
      <c r="J89" s="88"/>
    </row>
    <row r="90" spans="1:10" s="75" customFormat="1" ht="14.25" customHeight="1" x14ac:dyDescent="0.2">
      <c r="A90" s="139" t="s">
        <v>73</v>
      </c>
      <c r="B90" s="140" t="s">
        <v>75</v>
      </c>
      <c r="C90" s="138"/>
      <c r="D90" s="138"/>
      <c r="E90" s="138"/>
      <c r="F90" s="138"/>
      <c r="G90" s="138"/>
      <c r="H90" s="138"/>
      <c r="I90" s="138"/>
      <c r="J90" s="138"/>
    </row>
    <row r="91" spans="1:10" x14ac:dyDescent="0.2">
      <c r="A91" s="79">
        <v>32</v>
      </c>
      <c r="B91" s="80" t="s">
        <v>25</v>
      </c>
      <c r="C91" s="81">
        <v>0</v>
      </c>
      <c r="D91" s="81">
        <v>0</v>
      </c>
      <c r="E91" s="81"/>
      <c r="F91" s="81">
        <v>0</v>
      </c>
      <c r="G91" s="81">
        <v>0</v>
      </c>
      <c r="H91" s="81"/>
      <c r="I91" s="81"/>
      <c r="J91" s="81"/>
    </row>
    <row r="92" spans="1:10" x14ac:dyDescent="0.2">
      <c r="A92" s="82">
        <v>321</v>
      </c>
      <c r="B92" s="83" t="s">
        <v>26</v>
      </c>
      <c r="C92" s="84">
        <v>0</v>
      </c>
      <c r="D92" s="84">
        <v>0</v>
      </c>
      <c r="E92" s="84"/>
      <c r="F92" s="85"/>
      <c r="G92" s="85"/>
      <c r="H92" s="85"/>
      <c r="I92" s="85"/>
      <c r="J92" s="85"/>
    </row>
    <row r="93" spans="1:10" ht="25.5" x14ac:dyDescent="0.2">
      <c r="A93" s="89">
        <v>3212</v>
      </c>
      <c r="B93" s="135" t="s">
        <v>70</v>
      </c>
      <c r="C93" s="90">
        <v>0</v>
      </c>
      <c r="D93" s="90">
        <v>0</v>
      </c>
      <c r="E93" s="88"/>
      <c r="F93" s="88"/>
      <c r="G93" s="88"/>
      <c r="H93" s="88"/>
      <c r="I93" s="88"/>
      <c r="J93" s="88"/>
    </row>
    <row r="94" spans="1:10" ht="13.5" thickBot="1" x14ac:dyDescent="0.25">
      <c r="A94" s="182">
        <v>322</v>
      </c>
      <c r="B94" s="183" t="s">
        <v>27</v>
      </c>
      <c r="C94" s="184">
        <v>0</v>
      </c>
      <c r="D94" s="184">
        <v>0</v>
      </c>
      <c r="E94" s="184"/>
      <c r="F94" s="185">
        <v>0</v>
      </c>
      <c r="G94" s="186">
        <v>0</v>
      </c>
      <c r="H94" s="185"/>
      <c r="I94" s="185"/>
      <c r="J94" s="185"/>
    </row>
    <row r="95" spans="1:10" hidden="1" x14ac:dyDescent="0.2">
      <c r="A95" s="179">
        <v>3221</v>
      </c>
      <c r="B95" s="180" t="s">
        <v>60</v>
      </c>
      <c r="C95" s="181">
        <f>G95</f>
        <v>1000</v>
      </c>
      <c r="D95" s="181"/>
      <c r="E95" s="181"/>
      <c r="F95" s="181"/>
      <c r="G95" s="181">
        <v>1000</v>
      </c>
      <c r="H95" s="181"/>
      <c r="I95" s="181"/>
      <c r="J95" s="181"/>
    </row>
    <row r="96" spans="1:10" hidden="1" x14ac:dyDescent="0.2">
      <c r="A96" s="86">
        <v>3222</v>
      </c>
      <c r="B96" s="87" t="s">
        <v>49</v>
      </c>
      <c r="C96" s="88">
        <f>G96</f>
        <v>5000</v>
      </c>
      <c r="D96" s="88"/>
      <c r="E96" s="88"/>
      <c r="F96" s="88"/>
      <c r="G96" s="88">
        <v>5000</v>
      </c>
      <c r="H96" s="88"/>
      <c r="I96" s="88"/>
      <c r="J96" s="88"/>
    </row>
    <row r="97" spans="1:10" ht="13.5" hidden="1" thickBot="1" x14ac:dyDescent="0.25">
      <c r="A97" s="94">
        <v>3227</v>
      </c>
      <c r="B97" s="134" t="s">
        <v>63</v>
      </c>
      <c r="C97" s="95">
        <f>D97</f>
        <v>500</v>
      </c>
      <c r="D97" s="95">
        <v>500</v>
      </c>
      <c r="E97" s="95"/>
      <c r="F97" s="95"/>
      <c r="G97" s="95"/>
      <c r="H97" s="95"/>
      <c r="I97" s="95"/>
      <c r="J97" s="95"/>
    </row>
    <row r="98" spans="1:10" x14ac:dyDescent="0.2">
      <c r="A98" s="96"/>
      <c r="B98" s="61"/>
      <c r="C98" s="97"/>
      <c r="D98" s="97"/>
      <c r="E98" s="97"/>
      <c r="F98" s="97"/>
      <c r="G98" s="97"/>
      <c r="H98" s="97"/>
      <c r="I98" s="97"/>
      <c r="J98" s="97"/>
    </row>
    <row r="99" spans="1:10" x14ac:dyDescent="0.2">
      <c r="A99" s="96"/>
      <c r="B99" s="61"/>
      <c r="C99" s="97"/>
      <c r="D99" s="97"/>
      <c r="E99" s="97"/>
      <c r="F99" s="97"/>
      <c r="G99" s="97"/>
      <c r="H99" s="97"/>
      <c r="I99" s="97"/>
      <c r="J99" s="97"/>
    </row>
    <row r="100" spans="1:10" x14ac:dyDescent="0.2">
      <c r="A100" s="143"/>
      <c r="B100" s="61"/>
      <c r="C100" s="62"/>
      <c r="D100" s="62"/>
      <c r="E100" s="102"/>
      <c r="F100" s="62"/>
      <c r="G100" s="62"/>
      <c r="H100" s="137"/>
      <c r="I100" s="62"/>
      <c r="J100" s="137"/>
    </row>
    <row r="101" spans="1:10" x14ac:dyDescent="0.2">
      <c r="A101" s="196" t="s">
        <v>86</v>
      </c>
      <c r="B101" s="197"/>
      <c r="C101" s="198"/>
      <c r="D101" s="198"/>
      <c r="E101" s="199"/>
      <c r="F101" s="198"/>
      <c r="G101" s="198"/>
      <c r="H101" s="198"/>
      <c r="I101" s="198"/>
      <c r="J101" s="198"/>
    </row>
    <row r="102" spans="1:10" x14ac:dyDescent="0.2">
      <c r="A102" s="196" t="s">
        <v>87</v>
      </c>
      <c r="B102" s="197"/>
      <c r="C102" s="198"/>
      <c r="D102" s="198"/>
      <c r="E102" s="198"/>
      <c r="F102" s="198"/>
      <c r="G102" s="198"/>
      <c r="H102" s="198"/>
      <c r="I102" s="198"/>
      <c r="J102" s="198"/>
    </row>
    <row r="103" spans="1:10" x14ac:dyDescent="0.2">
      <c r="A103" s="200"/>
      <c r="B103" s="197"/>
      <c r="C103" s="198"/>
      <c r="D103" s="198"/>
      <c r="E103" s="198"/>
      <c r="F103" s="198"/>
      <c r="G103" s="198"/>
      <c r="H103" s="198"/>
      <c r="I103" s="198"/>
      <c r="J103" s="198"/>
    </row>
    <row r="104" spans="1:10" x14ac:dyDescent="0.2">
      <c r="A104" s="60"/>
      <c r="B104" s="61"/>
      <c r="C104" s="62"/>
      <c r="D104" s="62"/>
      <c r="E104" s="62"/>
      <c r="F104" s="62"/>
      <c r="G104" s="62"/>
      <c r="H104" s="62"/>
      <c r="I104" s="62"/>
      <c r="J104" s="62"/>
    </row>
    <row r="105" spans="1:10" x14ac:dyDescent="0.2">
      <c r="A105" s="60"/>
      <c r="B105" s="61"/>
      <c r="C105" s="62"/>
      <c r="D105" s="62"/>
      <c r="E105" s="62"/>
      <c r="F105" s="62"/>
      <c r="G105" s="62"/>
      <c r="H105" s="62"/>
      <c r="I105" s="62"/>
      <c r="J105" s="62"/>
    </row>
    <row r="106" spans="1:10" x14ac:dyDescent="0.2">
      <c r="A106" s="60"/>
      <c r="B106" s="61"/>
      <c r="C106" s="62"/>
      <c r="D106" s="62"/>
      <c r="E106" s="62"/>
      <c r="F106" s="62"/>
      <c r="G106" s="62"/>
      <c r="H106" s="62"/>
      <c r="I106" s="62"/>
      <c r="J106" s="62"/>
    </row>
    <row r="107" spans="1:10" x14ac:dyDescent="0.2">
      <c r="A107" s="60"/>
      <c r="B107" s="61"/>
      <c r="C107" s="62"/>
      <c r="D107" s="62"/>
      <c r="E107" s="62"/>
      <c r="F107" s="62"/>
      <c r="G107" s="62"/>
      <c r="H107" s="62"/>
      <c r="I107" s="62"/>
      <c r="J107" s="62"/>
    </row>
    <row r="108" spans="1:10" x14ac:dyDescent="0.2">
      <c r="A108" s="60"/>
      <c r="B108" s="191"/>
      <c r="C108" s="192"/>
      <c r="D108" s="62"/>
      <c r="E108" s="62"/>
      <c r="F108" s="62"/>
      <c r="G108" s="62"/>
      <c r="H108" s="62"/>
      <c r="I108" s="62"/>
      <c r="J108" s="62"/>
    </row>
    <row r="109" spans="1:10" x14ac:dyDescent="0.2">
      <c r="A109" s="60"/>
      <c r="B109" s="61"/>
      <c r="C109" s="62"/>
      <c r="D109" s="62"/>
      <c r="E109" s="62"/>
      <c r="F109" s="62"/>
      <c r="G109" s="62"/>
      <c r="H109" s="62"/>
      <c r="I109" s="62"/>
      <c r="J109" s="62"/>
    </row>
    <row r="110" spans="1:10" x14ac:dyDescent="0.2">
      <c r="A110" s="60"/>
      <c r="B110" s="193"/>
      <c r="C110" s="192"/>
      <c r="D110" s="62"/>
      <c r="E110" s="102"/>
      <c r="F110" s="62"/>
      <c r="G110" s="62"/>
      <c r="H110" s="62"/>
      <c r="I110" s="62"/>
      <c r="J110" s="62"/>
    </row>
    <row r="111" spans="1:10" x14ac:dyDescent="0.2">
      <c r="A111" s="60"/>
      <c r="B111" s="61"/>
      <c r="C111" s="62"/>
      <c r="D111" s="62"/>
      <c r="E111" s="62"/>
      <c r="F111" s="62"/>
      <c r="G111" s="62"/>
      <c r="H111" s="62"/>
      <c r="I111" s="62"/>
      <c r="J111" s="62"/>
    </row>
    <row r="112" spans="1:10" x14ac:dyDescent="0.2">
      <c r="A112" s="60"/>
      <c r="B112" s="61"/>
      <c r="C112" s="62"/>
      <c r="D112" s="62"/>
      <c r="E112" s="62"/>
      <c r="F112" s="62"/>
      <c r="G112" s="62"/>
      <c r="H112" s="62"/>
      <c r="I112" s="62"/>
      <c r="J112" s="62"/>
    </row>
    <row r="113" spans="1:10" x14ac:dyDescent="0.2">
      <c r="A113" s="60"/>
      <c r="B113" s="61"/>
      <c r="C113" s="62"/>
      <c r="D113" s="62"/>
      <c r="E113" s="62"/>
      <c r="F113" s="62"/>
      <c r="G113" s="62"/>
      <c r="H113" s="62"/>
      <c r="I113" s="62"/>
      <c r="J113" s="62"/>
    </row>
    <row r="114" spans="1:10" x14ac:dyDescent="0.2">
      <c r="A114" s="60"/>
      <c r="B114" s="61"/>
      <c r="C114" s="62"/>
      <c r="D114" s="62"/>
      <c r="E114" s="62"/>
      <c r="F114" s="62"/>
      <c r="G114" s="62"/>
      <c r="H114" s="62"/>
      <c r="I114" s="62"/>
      <c r="J114" s="62"/>
    </row>
    <row r="115" spans="1:10" x14ac:dyDescent="0.2">
      <c r="A115" s="60"/>
      <c r="B115" s="61"/>
      <c r="C115" s="62"/>
      <c r="D115" s="62"/>
      <c r="E115" s="62"/>
      <c r="F115" s="62"/>
      <c r="G115" s="62"/>
      <c r="H115" s="62"/>
      <c r="I115" s="62"/>
      <c r="J115" s="62"/>
    </row>
    <row r="116" spans="1:10" x14ac:dyDescent="0.2">
      <c r="A116" s="60"/>
      <c r="B116" s="61"/>
      <c r="C116" s="62"/>
      <c r="D116" s="62"/>
      <c r="E116" s="62"/>
      <c r="F116" s="62"/>
      <c r="G116" s="62"/>
      <c r="H116" s="62"/>
      <c r="I116" s="62"/>
      <c r="J116" s="62"/>
    </row>
    <row r="117" spans="1:10" x14ac:dyDescent="0.2">
      <c r="A117" s="60"/>
      <c r="B117" s="61"/>
      <c r="C117" s="62"/>
      <c r="D117" s="62"/>
      <c r="E117" s="62"/>
      <c r="F117" s="62"/>
      <c r="G117" s="62"/>
      <c r="H117" s="62"/>
      <c r="I117" s="62"/>
      <c r="J117" s="62"/>
    </row>
    <row r="118" spans="1:10" x14ac:dyDescent="0.2">
      <c r="A118" s="60"/>
      <c r="B118" s="61"/>
      <c r="C118" s="62"/>
      <c r="D118" s="62"/>
      <c r="E118" s="62"/>
      <c r="F118" s="62"/>
      <c r="G118" s="62"/>
      <c r="H118" s="62"/>
      <c r="I118" s="62"/>
      <c r="J118" s="62"/>
    </row>
    <row r="119" spans="1:10" x14ac:dyDescent="0.2">
      <c r="A119" s="60"/>
      <c r="B119" s="61"/>
      <c r="C119" s="62"/>
      <c r="D119" s="62"/>
      <c r="E119" s="62"/>
      <c r="F119" s="62"/>
      <c r="G119" s="62"/>
      <c r="H119" s="62"/>
      <c r="I119" s="62"/>
      <c r="J119" s="62"/>
    </row>
    <row r="120" spans="1:10" x14ac:dyDescent="0.2">
      <c r="A120" s="60"/>
      <c r="B120" s="61"/>
      <c r="C120" s="62"/>
      <c r="D120" s="62"/>
      <c r="E120" s="62"/>
      <c r="F120" s="62"/>
      <c r="G120" s="62"/>
      <c r="H120" s="62"/>
      <c r="I120" s="62"/>
      <c r="J120" s="62"/>
    </row>
    <row r="121" spans="1:10" x14ac:dyDescent="0.2">
      <c r="A121" s="60"/>
      <c r="B121" s="61"/>
      <c r="C121" s="62"/>
      <c r="D121" s="62"/>
      <c r="E121" s="62"/>
      <c r="F121" s="62"/>
      <c r="G121" s="62"/>
      <c r="H121" s="62"/>
      <c r="I121" s="62"/>
      <c r="J121" s="62"/>
    </row>
    <row r="122" spans="1:10" x14ac:dyDescent="0.2">
      <c r="A122" s="60"/>
      <c r="B122" s="61"/>
      <c r="C122" s="62"/>
      <c r="D122" s="62"/>
      <c r="E122" s="62"/>
      <c r="F122" s="62"/>
      <c r="G122" s="62"/>
      <c r="H122" s="62"/>
      <c r="I122" s="62"/>
      <c r="J122" s="62"/>
    </row>
    <row r="123" spans="1:10" x14ac:dyDescent="0.2">
      <c r="A123" s="60"/>
      <c r="B123" s="61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">
      <c r="A124" s="60"/>
      <c r="B124" s="61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">
      <c r="A125" s="60"/>
      <c r="B125" s="61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">
      <c r="A126" s="60"/>
      <c r="B126" s="61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">
      <c r="A127" s="60"/>
      <c r="B127" s="61"/>
      <c r="C127" s="62"/>
      <c r="D127" s="62"/>
      <c r="E127" s="62"/>
      <c r="F127" s="62"/>
      <c r="G127" s="62"/>
      <c r="H127" s="62"/>
      <c r="I127" s="62"/>
      <c r="J127" s="62"/>
    </row>
    <row r="128" spans="1:10" x14ac:dyDescent="0.2">
      <c r="A128" s="60"/>
      <c r="B128" s="61"/>
      <c r="C128" s="62"/>
      <c r="D128" s="62"/>
      <c r="E128" s="62"/>
      <c r="F128" s="62"/>
      <c r="G128" s="62"/>
      <c r="H128" s="62"/>
      <c r="I128" s="62"/>
      <c r="J128" s="62"/>
    </row>
    <row r="129" spans="1:10" x14ac:dyDescent="0.2">
      <c r="A129" s="60"/>
      <c r="B129" s="61"/>
      <c r="C129" s="62"/>
      <c r="D129" s="62"/>
      <c r="E129" s="62"/>
      <c r="F129" s="62"/>
      <c r="G129" s="62"/>
      <c r="H129" s="62"/>
      <c r="I129" s="62"/>
      <c r="J129" s="62"/>
    </row>
    <row r="130" spans="1:10" x14ac:dyDescent="0.2">
      <c r="A130" s="60"/>
      <c r="B130" s="61"/>
      <c r="C130" s="62"/>
      <c r="D130" s="62"/>
      <c r="E130" s="62"/>
      <c r="F130" s="62"/>
      <c r="G130" s="62"/>
      <c r="H130" s="62"/>
      <c r="I130" s="62"/>
      <c r="J130" s="62"/>
    </row>
    <row r="131" spans="1:10" x14ac:dyDescent="0.2">
      <c r="A131" s="60"/>
      <c r="B131" s="61"/>
      <c r="C131" s="62"/>
      <c r="D131" s="62"/>
      <c r="E131" s="62"/>
      <c r="F131" s="62"/>
      <c r="G131" s="62"/>
      <c r="H131" s="62"/>
      <c r="I131" s="62"/>
      <c r="J131" s="62"/>
    </row>
    <row r="132" spans="1:10" x14ac:dyDescent="0.2">
      <c r="A132" s="60"/>
      <c r="B132" s="61"/>
      <c r="C132" s="62"/>
      <c r="D132" s="62"/>
      <c r="E132" s="62"/>
      <c r="F132" s="62"/>
      <c r="G132" s="62"/>
      <c r="H132" s="62"/>
      <c r="I132" s="62"/>
      <c r="J132" s="62"/>
    </row>
    <row r="133" spans="1:10" x14ac:dyDescent="0.2">
      <c r="A133" s="60"/>
      <c r="B133" s="61"/>
      <c r="C133" s="62"/>
      <c r="D133" s="62"/>
      <c r="E133" s="62"/>
      <c r="F133" s="62"/>
      <c r="G133" s="62"/>
      <c r="H133" s="62"/>
      <c r="I133" s="62"/>
      <c r="J133" s="62"/>
    </row>
    <row r="134" spans="1:10" x14ac:dyDescent="0.2">
      <c r="A134" s="60"/>
      <c r="B134" s="61"/>
      <c r="C134" s="62"/>
      <c r="D134" s="62"/>
      <c r="E134" s="62"/>
      <c r="F134" s="62"/>
      <c r="G134" s="62"/>
      <c r="H134" s="62"/>
      <c r="I134" s="62"/>
      <c r="J134" s="62"/>
    </row>
    <row r="135" spans="1:10" x14ac:dyDescent="0.2">
      <c r="A135" s="60"/>
      <c r="B135" s="61"/>
      <c r="C135" s="62"/>
      <c r="D135" s="62"/>
      <c r="E135" s="62"/>
      <c r="F135" s="62"/>
      <c r="G135" s="62"/>
      <c r="H135" s="62"/>
      <c r="I135" s="62"/>
      <c r="J135" s="62"/>
    </row>
    <row r="136" spans="1:10" x14ac:dyDescent="0.2">
      <c r="A136" s="60"/>
      <c r="B136" s="61"/>
      <c r="C136" s="62"/>
      <c r="D136" s="62"/>
      <c r="E136" s="62"/>
      <c r="F136" s="62"/>
      <c r="G136" s="62"/>
      <c r="H136" s="62"/>
      <c r="I136" s="62"/>
      <c r="J136" s="62"/>
    </row>
    <row r="137" spans="1:10" x14ac:dyDescent="0.2">
      <c r="A137" s="60"/>
      <c r="B137" s="61"/>
      <c r="C137" s="62"/>
      <c r="D137" s="62"/>
      <c r="E137" s="62"/>
      <c r="F137" s="62"/>
      <c r="G137" s="62"/>
      <c r="H137" s="62"/>
      <c r="I137" s="62"/>
      <c r="J137" s="62"/>
    </row>
    <row r="138" spans="1:10" x14ac:dyDescent="0.2">
      <c r="A138" s="60"/>
      <c r="B138" s="61"/>
      <c r="C138" s="62"/>
      <c r="D138" s="62"/>
      <c r="E138" s="62"/>
      <c r="F138" s="62"/>
      <c r="G138" s="62"/>
      <c r="H138" s="62"/>
      <c r="I138" s="62"/>
      <c r="J138" s="62"/>
    </row>
    <row r="139" spans="1:10" x14ac:dyDescent="0.2">
      <c r="A139" s="60"/>
      <c r="B139" s="61"/>
      <c r="C139" s="62"/>
      <c r="D139" s="62"/>
      <c r="E139" s="62"/>
      <c r="F139" s="62"/>
      <c r="G139" s="62"/>
      <c r="H139" s="62"/>
      <c r="I139" s="62"/>
      <c r="J139" s="62"/>
    </row>
    <row r="140" spans="1:10" x14ac:dyDescent="0.2">
      <c r="A140" s="60"/>
      <c r="B140" s="61"/>
      <c r="C140" s="62"/>
      <c r="D140" s="62"/>
      <c r="E140" s="62"/>
      <c r="F140" s="62"/>
      <c r="G140" s="62"/>
      <c r="H140" s="62"/>
      <c r="I140" s="62"/>
      <c r="J140" s="62"/>
    </row>
    <row r="141" spans="1:10" x14ac:dyDescent="0.2">
      <c r="A141" s="60"/>
      <c r="B141" s="61"/>
      <c r="C141" s="62"/>
      <c r="D141" s="62"/>
      <c r="E141" s="62"/>
      <c r="F141" s="62"/>
      <c r="G141" s="62"/>
      <c r="H141" s="62"/>
      <c r="I141" s="62"/>
      <c r="J141" s="62"/>
    </row>
    <row r="142" spans="1:10" x14ac:dyDescent="0.2">
      <c r="A142" s="60"/>
      <c r="B142" s="61"/>
      <c r="C142" s="62"/>
      <c r="D142" s="62"/>
      <c r="E142" s="62"/>
      <c r="F142" s="62"/>
      <c r="G142" s="62"/>
      <c r="H142" s="62"/>
      <c r="I142" s="62"/>
      <c r="J142" s="62"/>
    </row>
    <row r="143" spans="1:10" x14ac:dyDescent="0.2">
      <c r="A143" s="60"/>
      <c r="B143" s="61"/>
      <c r="C143" s="62"/>
      <c r="D143" s="62"/>
      <c r="E143" s="62"/>
      <c r="F143" s="62"/>
      <c r="G143" s="62"/>
      <c r="H143" s="62"/>
      <c r="I143" s="62"/>
      <c r="J143" s="62"/>
    </row>
    <row r="144" spans="1:10" x14ac:dyDescent="0.2">
      <c r="A144" s="60"/>
      <c r="B144" s="61"/>
      <c r="C144" s="62"/>
      <c r="D144" s="62"/>
      <c r="E144" s="62"/>
      <c r="F144" s="62"/>
      <c r="G144" s="62"/>
      <c r="H144" s="62"/>
      <c r="I144" s="62"/>
      <c r="J144" s="62"/>
    </row>
    <row r="145" spans="1:10" x14ac:dyDescent="0.2">
      <c r="A145" s="60"/>
      <c r="B145" s="61"/>
      <c r="C145" s="62"/>
      <c r="D145" s="62"/>
      <c r="E145" s="62"/>
      <c r="F145" s="62"/>
      <c r="G145" s="62"/>
      <c r="H145" s="62"/>
      <c r="I145" s="62"/>
      <c r="J145" s="62"/>
    </row>
    <row r="146" spans="1:10" x14ac:dyDescent="0.2">
      <c r="A146" s="60"/>
      <c r="B146" s="61"/>
      <c r="C146" s="62"/>
      <c r="D146" s="62"/>
      <c r="E146" s="62"/>
      <c r="F146" s="62"/>
      <c r="G146" s="62"/>
      <c r="H146" s="62"/>
      <c r="I146" s="62"/>
      <c r="J146" s="62"/>
    </row>
    <row r="147" spans="1:10" x14ac:dyDescent="0.2">
      <c r="A147" s="60"/>
      <c r="B147" s="61"/>
      <c r="C147" s="62"/>
      <c r="D147" s="62"/>
      <c r="E147" s="62"/>
      <c r="F147" s="62"/>
      <c r="G147" s="62"/>
      <c r="H147" s="62"/>
      <c r="I147" s="62"/>
      <c r="J147" s="62"/>
    </row>
    <row r="148" spans="1:10" x14ac:dyDescent="0.2">
      <c r="A148" s="60"/>
      <c r="B148" s="61"/>
      <c r="C148" s="62"/>
      <c r="D148" s="62"/>
      <c r="E148" s="62"/>
      <c r="F148" s="62"/>
      <c r="G148" s="62"/>
      <c r="H148" s="62"/>
      <c r="I148" s="62"/>
      <c r="J148" s="62"/>
    </row>
    <row r="149" spans="1:10" x14ac:dyDescent="0.2">
      <c r="A149" s="60"/>
      <c r="B149" s="61"/>
      <c r="C149" s="62"/>
      <c r="D149" s="62"/>
      <c r="E149" s="62"/>
      <c r="F149" s="62"/>
      <c r="G149" s="62"/>
      <c r="H149" s="62"/>
      <c r="I149" s="62"/>
      <c r="J149" s="62"/>
    </row>
    <row r="150" spans="1:10" x14ac:dyDescent="0.2">
      <c r="A150" s="60"/>
      <c r="B150" s="61"/>
      <c r="C150" s="62"/>
      <c r="D150" s="62"/>
      <c r="E150" s="62"/>
      <c r="F150" s="62"/>
      <c r="G150" s="62"/>
      <c r="H150" s="62"/>
      <c r="I150" s="62"/>
      <c r="J150" s="62"/>
    </row>
    <row r="151" spans="1:10" x14ac:dyDescent="0.2">
      <c r="A151" s="60"/>
      <c r="B151" s="61"/>
      <c r="C151" s="62"/>
      <c r="D151" s="62"/>
      <c r="E151" s="62"/>
      <c r="F151" s="62"/>
      <c r="G151" s="62"/>
      <c r="H151" s="62"/>
      <c r="I151" s="62"/>
      <c r="J151" s="62"/>
    </row>
    <row r="152" spans="1:10" x14ac:dyDescent="0.2">
      <c r="A152" s="60"/>
      <c r="B152" s="61"/>
      <c r="C152" s="62"/>
      <c r="D152" s="62"/>
      <c r="E152" s="62"/>
      <c r="F152" s="62"/>
      <c r="G152" s="62"/>
      <c r="H152" s="62"/>
      <c r="I152" s="62"/>
      <c r="J152" s="62"/>
    </row>
    <row r="153" spans="1:10" x14ac:dyDescent="0.2">
      <c r="A153" s="60"/>
      <c r="B153" s="61"/>
      <c r="C153" s="62"/>
      <c r="D153" s="62"/>
      <c r="E153" s="62"/>
      <c r="F153" s="62"/>
      <c r="G153" s="62"/>
      <c r="H153" s="62"/>
      <c r="I153" s="62"/>
      <c r="J153" s="62"/>
    </row>
    <row r="154" spans="1:10" x14ac:dyDescent="0.2">
      <c r="A154" s="60"/>
      <c r="B154" s="61"/>
      <c r="C154" s="62"/>
      <c r="D154" s="62"/>
      <c r="E154" s="62"/>
      <c r="F154" s="62"/>
      <c r="G154" s="62"/>
      <c r="H154" s="62"/>
      <c r="I154" s="62"/>
      <c r="J154" s="62"/>
    </row>
    <row r="155" spans="1:10" x14ac:dyDescent="0.2">
      <c r="A155" s="60"/>
      <c r="B155" s="61"/>
      <c r="C155" s="62"/>
      <c r="D155" s="62"/>
      <c r="E155" s="62"/>
      <c r="F155" s="62"/>
      <c r="G155" s="62"/>
      <c r="H155" s="62"/>
      <c r="I155" s="62"/>
      <c r="J155" s="62"/>
    </row>
    <row r="156" spans="1:10" x14ac:dyDescent="0.2">
      <c r="A156" s="60"/>
      <c r="B156" s="61"/>
      <c r="C156" s="62"/>
      <c r="D156" s="62"/>
      <c r="E156" s="62"/>
      <c r="F156" s="62"/>
      <c r="G156" s="62"/>
      <c r="H156" s="62"/>
      <c r="I156" s="62"/>
      <c r="J156" s="62"/>
    </row>
    <row r="157" spans="1:10" x14ac:dyDescent="0.2">
      <c r="A157" s="60"/>
      <c r="B157" s="61"/>
      <c r="C157" s="62"/>
      <c r="D157" s="62"/>
      <c r="E157" s="62"/>
      <c r="F157" s="62"/>
      <c r="G157" s="62"/>
      <c r="H157" s="62"/>
      <c r="I157" s="62"/>
      <c r="J157" s="62"/>
    </row>
    <row r="158" spans="1:10" x14ac:dyDescent="0.2">
      <c r="A158" s="60"/>
      <c r="B158" s="61"/>
      <c r="C158" s="62"/>
      <c r="D158" s="62"/>
      <c r="E158" s="62"/>
      <c r="F158" s="62"/>
      <c r="G158" s="62"/>
      <c r="H158" s="62"/>
      <c r="I158" s="62"/>
      <c r="J158" s="62"/>
    </row>
    <row r="159" spans="1:10" x14ac:dyDescent="0.2">
      <c r="A159" s="60"/>
      <c r="B159" s="61"/>
      <c r="C159" s="62"/>
      <c r="D159" s="62"/>
      <c r="E159" s="62"/>
      <c r="F159" s="62"/>
      <c r="G159" s="62"/>
      <c r="H159" s="62"/>
      <c r="I159" s="62"/>
      <c r="J159" s="62"/>
    </row>
    <row r="160" spans="1:10" x14ac:dyDescent="0.2">
      <c r="A160" s="60"/>
      <c r="B160" s="61"/>
      <c r="C160" s="62"/>
      <c r="D160" s="62"/>
      <c r="E160" s="62"/>
      <c r="F160" s="62"/>
      <c r="G160" s="62"/>
      <c r="H160" s="62"/>
      <c r="I160" s="62"/>
      <c r="J160" s="62"/>
    </row>
    <row r="161" spans="1:10" x14ac:dyDescent="0.2">
      <c r="A161" s="60"/>
      <c r="B161" s="61"/>
      <c r="C161" s="62"/>
      <c r="D161" s="62"/>
      <c r="E161" s="62"/>
      <c r="F161" s="62"/>
      <c r="G161" s="62"/>
      <c r="H161" s="62"/>
      <c r="I161" s="62"/>
      <c r="J161" s="62"/>
    </row>
    <row r="162" spans="1:10" x14ac:dyDescent="0.2">
      <c r="A162" s="60"/>
      <c r="B162" s="61"/>
      <c r="C162" s="62"/>
      <c r="D162" s="62"/>
      <c r="E162" s="62"/>
      <c r="F162" s="62"/>
      <c r="G162" s="62"/>
      <c r="H162" s="62"/>
      <c r="I162" s="62"/>
      <c r="J162" s="62"/>
    </row>
    <row r="163" spans="1:10" x14ac:dyDescent="0.2">
      <c r="A163" s="60"/>
      <c r="B163" s="61"/>
      <c r="C163" s="62"/>
      <c r="D163" s="62"/>
      <c r="E163" s="62"/>
      <c r="F163" s="62"/>
      <c r="G163" s="62"/>
      <c r="H163" s="62"/>
      <c r="I163" s="62"/>
      <c r="J163" s="62"/>
    </row>
    <row r="164" spans="1:10" x14ac:dyDescent="0.2">
      <c r="A164" s="60"/>
      <c r="B164" s="61"/>
      <c r="C164" s="62"/>
      <c r="D164" s="62"/>
      <c r="E164" s="62"/>
      <c r="F164" s="62"/>
      <c r="G164" s="62"/>
      <c r="H164" s="62"/>
      <c r="I164" s="62"/>
      <c r="J164" s="62"/>
    </row>
    <row r="165" spans="1:10" x14ac:dyDescent="0.2">
      <c r="A165" s="60"/>
      <c r="B165" s="61"/>
      <c r="C165" s="62"/>
      <c r="D165" s="62"/>
      <c r="E165" s="62"/>
      <c r="F165" s="62"/>
      <c r="G165" s="62"/>
      <c r="H165" s="62"/>
      <c r="I165" s="62"/>
      <c r="J165" s="62"/>
    </row>
    <row r="166" spans="1:10" x14ac:dyDescent="0.2">
      <c r="A166" s="60"/>
      <c r="B166" s="61"/>
      <c r="C166" s="62"/>
      <c r="D166" s="62"/>
      <c r="E166" s="62"/>
      <c r="F166" s="62"/>
      <c r="G166" s="62"/>
      <c r="H166" s="62"/>
      <c r="I166" s="62"/>
      <c r="J166" s="62"/>
    </row>
    <row r="167" spans="1:10" x14ac:dyDescent="0.2">
      <c r="A167" s="60"/>
      <c r="B167" s="61"/>
      <c r="C167" s="62"/>
      <c r="D167" s="62"/>
      <c r="E167" s="62"/>
      <c r="F167" s="62"/>
      <c r="G167" s="62"/>
      <c r="H167" s="62"/>
      <c r="I167" s="62"/>
      <c r="J167" s="62"/>
    </row>
    <row r="168" spans="1:10" x14ac:dyDescent="0.2">
      <c r="A168" s="60"/>
      <c r="B168" s="61"/>
      <c r="C168" s="62"/>
      <c r="D168" s="62"/>
      <c r="E168" s="62"/>
      <c r="F168" s="62"/>
      <c r="G168" s="62"/>
      <c r="H168" s="62"/>
      <c r="I168" s="62"/>
      <c r="J168" s="62"/>
    </row>
    <row r="169" spans="1:10" x14ac:dyDescent="0.2">
      <c r="A169" s="60"/>
      <c r="B169" s="61"/>
      <c r="C169" s="62"/>
      <c r="D169" s="62"/>
      <c r="E169" s="62"/>
      <c r="F169" s="62"/>
      <c r="G169" s="62"/>
      <c r="H169" s="62"/>
      <c r="I169" s="62"/>
      <c r="J169" s="62"/>
    </row>
    <row r="170" spans="1:10" x14ac:dyDescent="0.2">
      <c r="A170" s="60"/>
      <c r="B170" s="61"/>
      <c r="C170" s="62"/>
      <c r="D170" s="62"/>
      <c r="E170" s="62"/>
      <c r="F170" s="62"/>
      <c r="G170" s="62"/>
      <c r="H170" s="62"/>
      <c r="I170" s="62"/>
      <c r="J170" s="62"/>
    </row>
    <row r="171" spans="1:10" x14ac:dyDescent="0.2">
      <c r="A171" s="60"/>
      <c r="B171" s="61"/>
      <c r="C171" s="62"/>
      <c r="D171" s="62"/>
      <c r="E171" s="62"/>
      <c r="F171" s="62"/>
      <c r="G171" s="62"/>
      <c r="H171" s="62"/>
      <c r="I171" s="62"/>
      <c r="J171" s="62"/>
    </row>
    <row r="172" spans="1:10" x14ac:dyDescent="0.2">
      <c r="A172" s="60"/>
      <c r="B172" s="61"/>
      <c r="C172" s="62"/>
      <c r="D172" s="62"/>
      <c r="E172" s="62"/>
      <c r="F172" s="62"/>
      <c r="G172" s="62"/>
      <c r="H172" s="62"/>
      <c r="I172" s="62"/>
      <c r="J172" s="62"/>
    </row>
    <row r="173" spans="1:10" x14ac:dyDescent="0.2">
      <c r="A173" s="60"/>
      <c r="B173" s="61"/>
      <c r="C173" s="62"/>
      <c r="D173" s="62"/>
      <c r="E173" s="62"/>
      <c r="F173" s="62"/>
      <c r="G173" s="62"/>
      <c r="H173" s="62"/>
      <c r="I173" s="62"/>
      <c r="J173" s="62"/>
    </row>
    <row r="174" spans="1:10" x14ac:dyDescent="0.2">
      <c r="A174" s="60"/>
      <c r="B174" s="61"/>
      <c r="C174" s="62"/>
      <c r="D174" s="62"/>
      <c r="E174" s="62"/>
      <c r="F174" s="62"/>
      <c r="G174" s="62"/>
      <c r="H174" s="62"/>
      <c r="I174" s="62"/>
      <c r="J174" s="62"/>
    </row>
    <row r="175" spans="1:10" x14ac:dyDescent="0.2">
      <c r="A175" s="60"/>
      <c r="B175" s="61"/>
      <c r="C175" s="62"/>
      <c r="D175" s="62"/>
      <c r="E175" s="62"/>
      <c r="F175" s="62"/>
      <c r="G175" s="62"/>
      <c r="H175" s="62"/>
      <c r="I175" s="62"/>
      <c r="J175" s="62"/>
    </row>
    <row r="176" spans="1:10" x14ac:dyDescent="0.2">
      <c r="A176" s="60"/>
      <c r="B176" s="61"/>
      <c r="C176" s="62"/>
      <c r="D176" s="62"/>
      <c r="E176" s="62"/>
      <c r="F176" s="62"/>
      <c r="G176" s="62"/>
      <c r="H176" s="62"/>
      <c r="I176" s="62"/>
      <c r="J176" s="62"/>
    </row>
    <row r="177" spans="1:10" x14ac:dyDescent="0.2">
      <c r="A177" s="60"/>
      <c r="B177" s="61"/>
      <c r="C177" s="62"/>
      <c r="D177" s="62"/>
      <c r="E177" s="62"/>
      <c r="F177" s="62"/>
      <c r="G177" s="62"/>
      <c r="H177" s="62"/>
      <c r="I177" s="62"/>
      <c r="J177" s="62"/>
    </row>
    <row r="178" spans="1:10" x14ac:dyDescent="0.2">
      <c r="A178" s="60"/>
      <c r="B178" s="61"/>
      <c r="C178" s="62"/>
      <c r="D178" s="62"/>
      <c r="E178" s="62"/>
      <c r="F178" s="62"/>
      <c r="G178" s="62"/>
      <c r="H178" s="62"/>
      <c r="I178" s="62"/>
      <c r="J178" s="62"/>
    </row>
    <row r="179" spans="1:10" x14ac:dyDescent="0.2">
      <c r="A179" s="60"/>
      <c r="B179" s="61"/>
      <c r="C179" s="62"/>
      <c r="D179" s="62"/>
      <c r="E179" s="62"/>
      <c r="F179" s="62"/>
      <c r="G179" s="62"/>
      <c r="H179" s="62"/>
      <c r="I179" s="62"/>
      <c r="J179" s="62"/>
    </row>
    <row r="180" spans="1:10" x14ac:dyDescent="0.2">
      <c r="A180" s="60"/>
      <c r="B180" s="61"/>
      <c r="C180" s="62"/>
      <c r="D180" s="62"/>
      <c r="E180" s="62"/>
      <c r="F180" s="62"/>
      <c r="G180" s="62"/>
      <c r="H180" s="62"/>
      <c r="I180" s="62"/>
      <c r="J180" s="62"/>
    </row>
    <row r="181" spans="1:10" x14ac:dyDescent="0.2">
      <c r="A181" s="60"/>
      <c r="B181" s="61"/>
      <c r="C181" s="62"/>
      <c r="D181" s="62"/>
      <c r="E181" s="62"/>
      <c r="F181" s="62"/>
      <c r="G181" s="62"/>
      <c r="H181" s="62"/>
      <c r="I181" s="62"/>
      <c r="J181" s="62"/>
    </row>
    <row r="182" spans="1:10" x14ac:dyDescent="0.2">
      <c r="A182" s="60"/>
      <c r="B182" s="61"/>
      <c r="C182" s="62"/>
      <c r="D182" s="62"/>
      <c r="E182" s="62"/>
      <c r="F182" s="62"/>
      <c r="G182" s="62"/>
      <c r="H182" s="62"/>
      <c r="I182" s="62"/>
      <c r="J182" s="62"/>
    </row>
    <row r="183" spans="1:10" x14ac:dyDescent="0.2">
      <c r="A183" s="60"/>
      <c r="B183" s="61"/>
      <c r="C183" s="62"/>
      <c r="D183" s="62"/>
      <c r="E183" s="62"/>
      <c r="F183" s="62"/>
      <c r="G183" s="62"/>
      <c r="H183" s="62"/>
      <c r="I183" s="62"/>
      <c r="J183" s="62"/>
    </row>
    <row r="184" spans="1:10" x14ac:dyDescent="0.2">
      <c r="A184" s="60"/>
      <c r="B184" s="61"/>
      <c r="C184" s="62"/>
      <c r="D184" s="62"/>
      <c r="E184" s="62"/>
      <c r="F184" s="62"/>
      <c r="G184" s="62"/>
      <c r="H184" s="62"/>
      <c r="I184" s="62"/>
      <c r="J184" s="62"/>
    </row>
    <row r="185" spans="1:10" x14ac:dyDescent="0.2">
      <c r="A185" s="60"/>
      <c r="B185" s="61"/>
      <c r="C185" s="62"/>
      <c r="D185" s="62"/>
      <c r="E185" s="62"/>
      <c r="F185" s="62"/>
      <c r="G185" s="62"/>
      <c r="H185" s="62"/>
      <c r="I185" s="62"/>
      <c r="J185" s="62"/>
    </row>
    <row r="186" spans="1:10" x14ac:dyDescent="0.2">
      <c r="A186" s="60"/>
      <c r="B186" s="61"/>
      <c r="C186" s="62"/>
      <c r="D186" s="62"/>
      <c r="E186" s="62"/>
      <c r="F186" s="62"/>
      <c r="G186" s="62"/>
      <c r="H186" s="62"/>
      <c r="I186" s="62"/>
      <c r="J186" s="62"/>
    </row>
    <row r="187" spans="1:10" x14ac:dyDescent="0.2">
      <c r="A187" s="60"/>
      <c r="B187" s="61"/>
      <c r="C187" s="62"/>
      <c r="D187" s="62"/>
      <c r="E187" s="62"/>
      <c r="F187" s="62"/>
      <c r="G187" s="62"/>
      <c r="H187" s="62"/>
      <c r="I187" s="62"/>
      <c r="J187" s="62"/>
    </row>
    <row r="188" spans="1:10" x14ac:dyDescent="0.2">
      <c r="A188" s="60"/>
      <c r="B188" s="61"/>
      <c r="C188" s="62"/>
      <c r="D188" s="62"/>
      <c r="E188" s="62"/>
      <c r="F188" s="62"/>
      <c r="G188" s="62"/>
      <c r="H188" s="62"/>
      <c r="I188" s="62"/>
      <c r="J188" s="62"/>
    </row>
    <row r="189" spans="1:10" x14ac:dyDescent="0.2">
      <c r="A189" s="60"/>
      <c r="B189" s="61"/>
      <c r="C189" s="62"/>
      <c r="D189" s="62"/>
      <c r="E189" s="62"/>
      <c r="F189" s="62"/>
      <c r="G189" s="62"/>
      <c r="H189" s="62"/>
      <c r="I189" s="62"/>
      <c r="J189" s="62"/>
    </row>
    <row r="190" spans="1:10" x14ac:dyDescent="0.2">
      <c r="A190" s="60"/>
      <c r="B190" s="61"/>
      <c r="C190" s="62"/>
      <c r="D190" s="62"/>
      <c r="E190" s="62"/>
      <c r="F190" s="62"/>
      <c r="G190" s="62"/>
      <c r="H190" s="62"/>
      <c r="I190" s="62"/>
      <c r="J190" s="62"/>
    </row>
    <row r="191" spans="1:10" x14ac:dyDescent="0.2">
      <c r="A191" s="60"/>
      <c r="B191" s="61"/>
      <c r="C191" s="62"/>
      <c r="D191" s="62"/>
      <c r="E191" s="62"/>
      <c r="F191" s="62"/>
      <c r="G191" s="62"/>
      <c r="H191" s="62"/>
      <c r="I191" s="62"/>
      <c r="J191" s="62"/>
    </row>
    <row r="192" spans="1:10" x14ac:dyDescent="0.2">
      <c r="A192" s="60"/>
      <c r="B192" s="61"/>
      <c r="C192" s="62"/>
      <c r="D192" s="62"/>
      <c r="E192" s="62"/>
      <c r="F192" s="62"/>
      <c r="G192" s="62"/>
      <c r="H192" s="62"/>
      <c r="I192" s="62"/>
      <c r="J192" s="62"/>
    </row>
    <row r="193" spans="1:10" x14ac:dyDescent="0.2">
      <c r="A193" s="60"/>
      <c r="B193" s="61"/>
      <c r="C193" s="62"/>
      <c r="D193" s="62"/>
      <c r="E193" s="62"/>
      <c r="F193" s="62"/>
      <c r="G193" s="62"/>
      <c r="H193" s="62"/>
      <c r="I193" s="62"/>
      <c r="J193" s="62"/>
    </row>
    <row r="194" spans="1:10" x14ac:dyDescent="0.2">
      <c r="A194" s="60"/>
      <c r="B194" s="61"/>
      <c r="C194" s="62"/>
      <c r="D194" s="62"/>
      <c r="E194" s="62"/>
      <c r="F194" s="62"/>
      <c r="G194" s="62"/>
      <c r="H194" s="62"/>
      <c r="I194" s="62"/>
      <c r="J194" s="62"/>
    </row>
    <row r="195" spans="1:10" x14ac:dyDescent="0.2">
      <c r="A195" s="60"/>
      <c r="B195" s="61"/>
      <c r="C195" s="62"/>
      <c r="D195" s="62"/>
      <c r="E195" s="62"/>
      <c r="F195" s="62"/>
      <c r="G195" s="62"/>
      <c r="H195" s="62"/>
      <c r="I195" s="62"/>
      <c r="J195" s="62"/>
    </row>
    <row r="196" spans="1:10" x14ac:dyDescent="0.2">
      <c r="A196" s="60"/>
      <c r="B196" s="61"/>
      <c r="C196" s="62"/>
      <c r="D196" s="62"/>
      <c r="E196" s="62"/>
      <c r="F196" s="62"/>
      <c r="G196" s="62"/>
      <c r="H196" s="62"/>
      <c r="I196" s="62"/>
      <c r="J196" s="62"/>
    </row>
    <row r="197" spans="1:10" x14ac:dyDescent="0.2">
      <c r="A197" s="60"/>
      <c r="B197" s="61"/>
      <c r="C197" s="62"/>
      <c r="D197" s="62"/>
      <c r="E197" s="62"/>
      <c r="F197" s="62"/>
      <c r="G197" s="62"/>
      <c r="H197" s="62"/>
      <c r="I197" s="62"/>
      <c r="J197" s="62"/>
    </row>
    <row r="198" spans="1:10" x14ac:dyDescent="0.2">
      <c r="A198" s="60"/>
      <c r="B198" s="61"/>
      <c r="C198" s="62"/>
      <c r="D198" s="62"/>
      <c r="E198" s="62"/>
      <c r="F198" s="62"/>
      <c r="G198" s="62"/>
      <c r="H198" s="62"/>
      <c r="I198" s="62"/>
      <c r="J198" s="62"/>
    </row>
    <row r="199" spans="1:10" x14ac:dyDescent="0.2">
      <c r="A199" s="60"/>
      <c r="B199" s="61"/>
      <c r="C199" s="62"/>
      <c r="D199" s="62"/>
      <c r="E199" s="62"/>
      <c r="F199" s="62"/>
      <c r="G199" s="62"/>
      <c r="H199" s="62"/>
      <c r="I199" s="62"/>
      <c r="J199" s="62"/>
    </row>
    <row r="200" spans="1:10" x14ac:dyDescent="0.2">
      <c r="A200" s="60"/>
      <c r="B200" s="61"/>
      <c r="C200" s="62"/>
      <c r="D200" s="62"/>
      <c r="E200" s="62"/>
      <c r="F200" s="62"/>
      <c r="G200" s="62"/>
      <c r="H200" s="62"/>
      <c r="I200" s="62"/>
      <c r="J200" s="62"/>
    </row>
    <row r="201" spans="1:10" x14ac:dyDescent="0.2">
      <c r="A201" s="60"/>
      <c r="B201" s="61"/>
      <c r="C201" s="62"/>
      <c r="D201" s="62"/>
      <c r="E201" s="62"/>
      <c r="F201" s="62"/>
      <c r="G201" s="62"/>
      <c r="H201" s="62"/>
      <c r="I201" s="62"/>
      <c r="J201" s="62"/>
    </row>
    <row r="202" spans="1:10" x14ac:dyDescent="0.2">
      <c r="A202" s="60"/>
      <c r="B202" s="61"/>
      <c r="C202" s="62"/>
      <c r="D202" s="62"/>
      <c r="E202" s="62"/>
      <c r="F202" s="62"/>
      <c r="G202" s="62"/>
      <c r="H202" s="62"/>
      <c r="I202" s="62"/>
      <c r="J202" s="62"/>
    </row>
    <row r="203" spans="1:10" x14ac:dyDescent="0.2">
      <c r="A203" s="60"/>
      <c r="B203" s="61"/>
      <c r="C203" s="62"/>
      <c r="D203" s="62"/>
      <c r="E203" s="62"/>
      <c r="F203" s="62"/>
      <c r="G203" s="62"/>
      <c r="H203" s="62"/>
      <c r="I203" s="62"/>
      <c r="J203" s="62"/>
    </row>
    <row r="204" spans="1:10" x14ac:dyDescent="0.2">
      <c r="A204" s="60"/>
      <c r="B204" s="61"/>
      <c r="C204" s="62"/>
      <c r="D204" s="62"/>
      <c r="E204" s="62"/>
      <c r="F204" s="62"/>
      <c r="G204" s="62"/>
      <c r="H204" s="62"/>
      <c r="I204" s="62"/>
      <c r="J204" s="62"/>
    </row>
    <row r="205" spans="1:10" x14ac:dyDescent="0.2">
      <c r="A205" s="60"/>
      <c r="B205" s="61"/>
      <c r="C205" s="62"/>
      <c r="D205" s="62"/>
      <c r="E205" s="62"/>
      <c r="F205" s="62"/>
      <c r="G205" s="62"/>
      <c r="H205" s="62"/>
      <c r="I205" s="62"/>
      <c r="J205" s="62"/>
    </row>
    <row r="206" spans="1:10" x14ac:dyDescent="0.2">
      <c r="A206" s="60"/>
      <c r="B206" s="61"/>
      <c r="C206" s="62"/>
      <c r="D206" s="62"/>
      <c r="E206" s="62"/>
      <c r="F206" s="62"/>
      <c r="G206" s="62"/>
      <c r="H206" s="62"/>
      <c r="I206" s="62"/>
      <c r="J206" s="62"/>
    </row>
    <row r="207" spans="1:10" x14ac:dyDescent="0.2">
      <c r="A207" s="60"/>
      <c r="B207" s="61"/>
      <c r="C207" s="62"/>
      <c r="D207" s="62"/>
      <c r="E207" s="62"/>
      <c r="F207" s="62"/>
      <c r="G207" s="62"/>
      <c r="H207" s="62"/>
      <c r="I207" s="62"/>
      <c r="J207" s="62"/>
    </row>
    <row r="208" spans="1:10" x14ac:dyDescent="0.2">
      <c r="A208" s="60"/>
      <c r="B208" s="61"/>
      <c r="C208" s="62"/>
      <c r="D208" s="62"/>
      <c r="E208" s="62"/>
      <c r="F208" s="62"/>
      <c r="G208" s="62"/>
      <c r="H208" s="62"/>
      <c r="I208" s="62"/>
      <c r="J208" s="62"/>
    </row>
    <row r="209" spans="1:10" x14ac:dyDescent="0.2">
      <c r="A209" s="60"/>
      <c r="B209" s="61"/>
      <c r="C209" s="62"/>
      <c r="D209" s="62"/>
      <c r="E209" s="62"/>
      <c r="F209" s="62"/>
      <c r="G209" s="62"/>
      <c r="H209" s="62"/>
      <c r="I209" s="62"/>
      <c r="J209" s="62"/>
    </row>
    <row r="210" spans="1:10" x14ac:dyDescent="0.2">
      <c r="A210" s="60"/>
      <c r="B210" s="61"/>
      <c r="C210" s="62"/>
      <c r="D210" s="62"/>
      <c r="E210" s="62"/>
      <c r="F210" s="62"/>
      <c r="G210" s="62"/>
      <c r="H210" s="62"/>
      <c r="I210" s="62"/>
      <c r="J210" s="62"/>
    </row>
    <row r="211" spans="1:10" x14ac:dyDescent="0.2">
      <c r="A211" s="60"/>
      <c r="B211" s="61"/>
      <c r="C211" s="62"/>
      <c r="D211" s="62"/>
      <c r="E211" s="62"/>
      <c r="F211" s="62"/>
      <c r="G211" s="62"/>
      <c r="H211" s="62"/>
      <c r="I211" s="62"/>
      <c r="J211" s="62"/>
    </row>
    <row r="212" spans="1:10" x14ac:dyDescent="0.2">
      <c r="A212" s="60"/>
      <c r="B212" s="61"/>
      <c r="C212" s="62"/>
      <c r="D212" s="62"/>
      <c r="E212" s="62"/>
      <c r="F212" s="62"/>
      <c r="G212" s="62"/>
      <c r="H212" s="62"/>
      <c r="I212" s="62"/>
      <c r="J212" s="62"/>
    </row>
    <row r="213" spans="1:10" x14ac:dyDescent="0.2">
      <c r="A213" s="60"/>
      <c r="B213" s="61"/>
      <c r="C213" s="62"/>
      <c r="D213" s="62"/>
      <c r="E213" s="62"/>
      <c r="F213" s="62"/>
      <c r="G213" s="62"/>
      <c r="H213" s="62"/>
      <c r="I213" s="62"/>
      <c r="J213" s="62"/>
    </row>
    <row r="214" spans="1:10" x14ac:dyDescent="0.2">
      <c r="A214" s="60"/>
      <c r="B214" s="61"/>
      <c r="C214" s="62"/>
      <c r="D214" s="62"/>
      <c r="E214" s="62"/>
      <c r="F214" s="62"/>
      <c r="G214" s="62"/>
      <c r="H214" s="62"/>
      <c r="I214" s="62"/>
      <c r="J214" s="62"/>
    </row>
    <row r="215" spans="1:10" x14ac:dyDescent="0.2">
      <c r="A215" s="60"/>
      <c r="B215" s="61"/>
      <c r="C215" s="62"/>
      <c r="D215" s="62"/>
      <c r="E215" s="62"/>
      <c r="F215" s="62"/>
      <c r="G215" s="62"/>
      <c r="H215" s="62"/>
      <c r="I215" s="62"/>
      <c r="J215" s="62"/>
    </row>
    <row r="216" spans="1:10" x14ac:dyDescent="0.2">
      <c r="A216" s="60"/>
      <c r="B216" s="61"/>
      <c r="C216" s="62"/>
      <c r="D216" s="62"/>
      <c r="E216" s="62"/>
      <c r="F216" s="62"/>
      <c r="G216" s="62"/>
      <c r="H216" s="62"/>
      <c r="I216" s="62"/>
      <c r="J216" s="62"/>
    </row>
    <row r="217" spans="1:10" x14ac:dyDescent="0.2">
      <c r="A217" s="60"/>
      <c r="B217" s="61"/>
      <c r="C217" s="62"/>
      <c r="D217" s="62"/>
      <c r="E217" s="62"/>
      <c r="F217" s="62"/>
      <c r="G217" s="62"/>
      <c r="H217" s="62"/>
      <c r="I217" s="62"/>
      <c r="J217" s="62"/>
    </row>
    <row r="218" spans="1:10" x14ac:dyDescent="0.2">
      <c r="A218" s="60"/>
      <c r="B218" s="61"/>
      <c r="C218" s="62"/>
      <c r="D218" s="62"/>
      <c r="E218" s="62"/>
      <c r="F218" s="62"/>
      <c r="G218" s="62"/>
      <c r="H218" s="62"/>
      <c r="I218" s="62"/>
      <c r="J218" s="62"/>
    </row>
    <row r="219" spans="1:10" x14ac:dyDescent="0.2">
      <c r="A219" s="60"/>
      <c r="B219" s="61"/>
      <c r="C219" s="62"/>
      <c r="D219" s="62"/>
      <c r="E219" s="62"/>
      <c r="F219" s="62"/>
      <c r="G219" s="62"/>
      <c r="H219" s="62"/>
      <c r="I219" s="62"/>
      <c r="J219" s="62"/>
    </row>
    <row r="220" spans="1:10" x14ac:dyDescent="0.2">
      <c r="A220" s="60"/>
      <c r="B220" s="61"/>
      <c r="C220" s="62"/>
      <c r="D220" s="62"/>
      <c r="E220" s="62"/>
      <c r="F220" s="62"/>
      <c r="G220" s="62"/>
      <c r="H220" s="62"/>
      <c r="I220" s="62"/>
      <c r="J220" s="62"/>
    </row>
    <row r="221" spans="1:10" x14ac:dyDescent="0.2">
      <c r="A221" s="60"/>
      <c r="B221" s="61"/>
      <c r="C221" s="62"/>
      <c r="D221" s="62"/>
      <c r="E221" s="62"/>
      <c r="F221" s="62"/>
      <c r="G221" s="62"/>
      <c r="H221" s="62"/>
      <c r="I221" s="62"/>
      <c r="J221" s="62"/>
    </row>
    <row r="222" spans="1:10" x14ac:dyDescent="0.2">
      <c r="A222" s="60"/>
      <c r="B222" s="61"/>
      <c r="C222" s="62"/>
      <c r="D222" s="62"/>
      <c r="E222" s="62"/>
      <c r="F222" s="62"/>
      <c r="G222" s="62"/>
      <c r="H222" s="62"/>
      <c r="I222" s="62"/>
      <c r="J222" s="62"/>
    </row>
    <row r="223" spans="1:10" x14ac:dyDescent="0.2">
      <c r="A223" s="60"/>
      <c r="B223" s="61"/>
      <c r="C223" s="62"/>
      <c r="D223" s="62"/>
      <c r="E223" s="62"/>
      <c r="F223" s="62"/>
      <c r="G223" s="62"/>
      <c r="H223" s="62"/>
      <c r="I223" s="62"/>
      <c r="J223" s="62"/>
    </row>
    <row r="224" spans="1:10" x14ac:dyDescent="0.2">
      <c r="A224" s="60"/>
      <c r="B224" s="61"/>
      <c r="C224" s="62"/>
      <c r="D224" s="62"/>
      <c r="E224" s="62"/>
      <c r="F224" s="62"/>
      <c r="G224" s="62"/>
      <c r="H224" s="62"/>
      <c r="I224" s="62"/>
      <c r="J224" s="62"/>
    </row>
    <row r="225" spans="1:10" x14ac:dyDescent="0.2">
      <c r="A225" s="60"/>
      <c r="B225" s="61"/>
      <c r="C225" s="62"/>
      <c r="D225" s="62"/>
      <c r="E225" s="62"/>
      <c r="F225" s="62"/>
      <c r="G225" s="62"/>
      <c r="H225" s="62"/>
      <c r="I225" s="62"/>
      <c r="J225" s="62"/>
    </row>
    <row r="226" spans="1:10" x14ac:dyDescent="0.2">
      <c r="A226" s="60"/>
      <c r="B226" s="61"/>
      <c r="C226" s="62"/>
      <c r="D226" s="62"/>
      <c r="E226" s="62"/>
      <c r="F226" s="62"/>
      <c r="G226" s="62"/>
      <c r="H226" s="62"/>
      <c r="I226" s="62"/>
      <c r="J226" s="62"/>
    </row>
    <row r="227" spans="1:10" x14ac:dyDescent="0.2">
      <c r="A227" s="60"/>
      <c r="B227" s="61"/>
      <c r="C227" s="62"/>
      <c r="D227" s="62"/>
      <c r="E227" s="62"/>
      <c r="F227" s="62"/>
      <c r="G227" s="62"/>
      <c r="H227" s="62"/>
      <c r="I227" s="62"/>
      <c r="J227" s="62"/>
    </row>
    <row r="228" spans="1:10" x14ac:dyDescent="0.2">
      <c r="A228" s="60"/>
      <c r="B228" s="61"/>
      <c r="C228" s="62"/>
      <c r="D228" s="62"/>
      <c r="E228" s="62"/>
      <c r="F228" s="62"/>
      <c r="G228" s="62"/>
      <c r="H228" s="62"/>
      <c r="I228" s="62"/>
      <c r="J228" s="62"/>
    </row>
    <row r="229" spans="1:10" x14ac:dyDescent="0.2">
      <c r="A229" s="60"/>
      <c r="B229" s="61"/>
      <c r="C229" s="62"/>
      <c r="D229" s="62"/>
      <c r="E229" s="62"/>
      <c r="F229" s="62"/>
      <c r="G229" s="62"/>
      <c r="H229" s="62"/>
      <c r="I229" s="62"/>
      <c r="J229" s="62"/>
    </row>
    <row r="230" spans="1:10" x14ac:dyDescent="0.2">
      <c r="A230" s="60"/>
      <c r="B230" s="61"/>
      <c r="C230" s="62"/>
      <c r="D230" s="62"/>
      <c r="E230" s="62"/>
      <c r="F230" s="62"/>
      <c r="G230" s="62"/>
      <c r="H230" s="62"/>
      <c r="I230" s="62"/>
      <c r="J230" s="62"/>
    </row>
    <row r="231" spans="1:10" x14ac:dyDescent="0.2">
      <c r="A231" s="60"/>
      <c r="B231" s="61"/>
      <c r="C231" s="62"/>
      <c r="D231" s="62"/>
      <c r="E231" s="62"/>
      <c r="F231" s="62"/>
      <c r="G231" s="62"/>
      <c r="H231" s="62"/>
      <c r="I231" s="62"/>
      <c r="J231" s="62"/>
    </row>
    <row r="232" spans="1:10" x14ac:dyDescent="0.2">
      <c r="A232" s="60"/>
      <c r="B232" s="61"/>
      <c r="C232" s="62"/>
      <c r="D232" s="62"/>
      <c r="E232" s="62"/>
      <c r="F232" s="62"/>
      <c r="G232" s="62"/>
      <c r="H232" s="62"/>
      <c r="I232" s="62"/>
      <c r="J232" s="62"/>
    </row>
    <row r="233" spans="1:10" x14ac:dyDescent="0.2">
      <c r="A233" s="60"/>
      <c r="B233" s="61"/>
      <c r="C233" s="62"/>
      <c r="D233" s="62"/>
      <c r="E233" s="62"/>
      <c r="F233" s="62"/>
      <c r="G233" s="62"/>
      <c r="H233" s="62"/>
      <c r="I233" s="62"/>
      <c r="J233" s="62"/>
    </row>
    <row r="234" spans="1:10" x14ac:dyDescent="0.2">
      <c r="A234" s="60"/>
      <c r="B234" s="61"/>
      <c r="C234" s="62"/>
      <c r="D234" s="62"/>
      <c r="E234" s="62"/>
      <c r="F234" s="62"/>
      <c r="G234" s="62"/>
      <c r="H234" s="62"/>
      <c r="I234" s="62"/>
      <c r="J234" s="62"/>
    </row>
    <row r="235" spans="1:10" x14ac:dyDescent="0.2">
      <c r="A235" s="60"/>
      <c r="B235" s="61"/>
      <c r="C235" s="62"/>
      <c r="D235" s="62"/>
      <c r="E235" s="62"/>
      <c r="F235" s="62"/>
      <c r="G235" s="62"/>
      <c r="H235" s="62"/>
      <c r="I235" s="62"/>
      <c r="J235" s="62"/>
    </row>
    <row r="236" spans="1:10" x14ac:dyDescent="0.2">
      <c r="A236" s="60"/>
      <c r="B236" s="61"/>
      <c r="C236" s="62"/>
      <c r="D236" s="62"/>
      <c r="E236" s="62"/>
      <c r="F236" s="62"/>
      <c r="G236" s="62"/>
      <c r="H236" s="62"/>
      <c r="I236" s="62"/>
      <c r="J236" s="62"/>
    </row>
    <row r="237" spans="1:10" x14ac:dyDescent="0.2">
      <c r="A237" s="60"/>
      <c r="B237" s="61"/>
      <c r="C237" s="62"/>
      <c r="D237" s="62"/>
      <c r="E237" s="62"/>
      <c r="F237" s="62"/>
      <c r="G237" s="62"/>
      <c r="H237" s="62"/>
      <c r="I237" s="62"/>
      <c r="J237" s="62"/>
    </row>
    <row r="238" spans="1:10" x14ac:dyDescent="0.2">
      <c r="A238" s="60"/>
      <c r="B238" s="61"/>
      <c r="C238" s="62"/>
      <c r="D238" s="62"/>
      <c r="E238" s="62"/>
      <c r="F238" s="62"/>
      <c r="G238" s="62"/>
      <c r="H238" s="62"/>
      <c r="I238" s="62"/>
      <c r="J238" s="62"/>
    </row>
    <row r="239" spans="1:10" x14ac:dyDescent="0.2">
      <c r="A239" s="60"/>
      <c r="B239" s="61"/>
      <c r="C239" s="62"/>
      <c r="D239" s="62"/>
      <c r="E239" s="62"/>
      <c r="F239" s="62"/>
      <c r="G239" s="62"/>
      <c r="H239" s="62"/>
      <c r="I239" s="62"/>
      <c r="J239" s="62"/>
    </row>
    <row r="240" spans="1:10" x14ac:dyDescent="0.2">
      <c r="A240" s="60"/>
      <c r="B240" s="61"/>
      <c r="C240" s="62"/>
      <c r="D240" s="62"/>
      <c r="E240" s="62"/>
      <c r="F240" s="62"/>
      <c r="G240" s="62"/>
      <c r="H240" s="62"/>
      <c r="I240" s="62"/>
      <c r="J240" s="62"/>
    </row>
    <row r="241" spans="1:10" x14ac:dyDescent="0.2">
      <c r="A241" s="60"/>
      <c r="B241" s="61"/>
      <c r="C241" s="62"/>
      <c r="D241" s="62"/>
      <c r="E241" s="62"/>
      <c r="F241" s="62"/>
      <c r="G241" s="62"/>
      <c r="H241" s="62"/>
      <c r="I241" s="62"/>
      <c r="J241" s="62"/>
    </row>
    <row r="242" spans="1:10" x14ac:dyDescent="0.2">
      <c r="A242" s="60"/>
      <c r="B242" s="61"/>
      <c r="C242" s="62"/>
      <c r="D242" s="62"/>
      <c r="E242" s="62"/>
      <c r="F242" s="62"/>
      <c r="G242" s="62"/>
      <c r="H242" s="62"/>
      <c r="I242" s="62"/>
      <c r="J242" s="62"/>
    </row>
    <row r="243" spans="1:10" x14ac:dyDescent="0.2">
      <c r="A243" s="60"/>
      <c r="B243" s="61"/>
      <c r="C243" s="62"/>
      <c r="D243" s="62"/>
      <c r="E243" s="62"/>
      <c r="F243" s="62"/>
      <c r="G243" s="62"/>
      <c r="H243" s="62"/>
      <c r="I243" s="62"/>
      <c r="J243" s="62"/>
    </row>
    <row r="244" spans="1:10" x14ac:dyDescent="0.2">
      <c r="A244" s="60"/>
      <c r="B244" s="61"/>
      <c r="C244" s="62"/>
      <c r="D244" s="62"/>
      <c r="E244" s="62"/>
      <c r="F244" s="62"/>
      <c r="G244" s="62"/>
      <c r="H244" s="62"/>
      <c r="I244" s="62"/>
      <c r="J244" s="62"/>
    </row>
    <row r="245" spans="1:10" x14ac:dyDescent="0.2">
      <c r="A245" s="60"/>
      <c r="B245" s="61"/>
      <c r="C245" s="62"/>
      <c r="D245" s="62"/>
      <c r="E245" s="62"/>
      <c r="F245" s="62"/>
      <c r="G245" s="62"/>
      <c r="H245" s="62"/>
      <c r="I245" s="62"/>
      <c r="J245" s="62"/>
    </row>
    <row r="246" spans="1:10" x14ac:dyDescent="0.2">
      <c r="A246" s="60"/>
      <c r="B246" s="61"/>
      <c r="C246" s="62"/>
      <c r="D246" s="62"/>
      <c r="E246" s="62"/>
      <c r="F246" s="62"/>
      <c r="G246" s="62"/>
      <c r="H246" s="62"/>
      <c r="I246" s="62"/>
      <c r="J246" s="62"/>
    </row>
    <row r="247" spans="1:10" x14ac:dyDescent="0.2">
      <c r="A247" s="60"/>
      <c r="B247" s="61"/>
      <c r="C247" s="62"/>
      <c r="D247" s="62"/>
      <c r="E247" s="62"/>
      <c r="F247" s="62"/>
      <c r="G247" s="62"/>
      <c r="H247" s="62"/>
      <c r="I247" s="62"/>
      <c r="J247" s="62"/>
    </row>
    <row r="248" spans="1:10" x14ac:dyDescent="0.2">
      <c r="A248" s="60"/>
      <c r="B248" s="61"/>
      <c r="C248" s="62"/>
      <c r="D248" s="62"/>
      <c r="E248" s="62"/>
      <c r="F248" s="62"/>
      <c r="G248" s="62"/>
      <c r="H248" s="62"/>
      <c r="I248" s="62"/>
      <c r="J248" s="62"/>
    </row>
    <row r="249" spans="1:10" x14ac:dyDescent="0.2">
      <c r="A249" s="60"/>
      <c r="B249" s="61"/>
      <c r="C249" s="62"/>
      <c r="D249" s="62"/>
      <c r="E249" s="62"/>
      <c r="F249" s="62"/>
      <c r="G249" s="62"/>
      <c r="H249" s="62"/>
      <c r="I249" s="62"/>
      <c r="J249" s="62"/>
    </row>
    <row r="250" spans="1:10" x14ac:dyDescent="0.2">
      <c r="A250" s="60"/>
      <c r="B250" s="61"/>
      <c r="C250" s="62"/>
      <c r="D250" s="62"/>
      <c r="E250" s="62"/>
      <c r="F250" s="62"/>
      <c r="G250" s="62"/>
      <c r="H250" s="62"/>
      <c r="I250" s="62"/>
      <c r="J250" s="62"/>
    </row>
    <row r="251" spans="1:10" x14ac:dyDescent="0.2">
      <c r="A251" s="60"/>
      <c r="B251" s="61"/>
      <c r="C251" s="62"/>
      <c r="D251" s="62"/>
      <c r="E251" s="62"/>
      <c r="F251" s="62"/>
      <c r="G251" s="62"/>
      <c r="H251" s="62"/>
      <c r="I251" s="62"/>
      <c r="J251" s="62"/>
    </row>
    <row r="252" spans="1:10" x14ac:dyDescent="0.2">
      <c r="A252" s="60"/>
      <c r="B252" s="61"/>
      <c r="C252" s="62"/>
      <c r="D252" s="62"/>
      <c r="E252" s="62"/>
      <c r="F252" s="62"/>
      <c r="G252" s="62"/>
      <c r="H252" s="62"/>
      <c r="I252" s="62"/>
      <c r="J252" s="62"/>
    </row>
    <row r="253" spans="1:10" x14ac:dyDescent="0.2">
      <c r="A253" s="60"/>
      <c r="B253" s="61"/>
      <c r="C253" s="62"/>
      <c r="D253" s="62"/>
      <c r="E253" s="62"/>
      <c r="F253" s="62"/>
      <c r="G253" s="62"/>
      <c r="H253" s="62"/>
      <c r="I253" s="62"/>
      <c r="J253" s="62"/>
    </row>
    <row r="254" spans="1:10" x14ac:dyDescent="0.2">
      <c r="A254" s="60"/>
      <c r="B254" s="61"/>
      <c r="C254" s="62"/>
      <c r="D254" s="62"/>
      <c r="E254" s="62"/>
      <c r="F254" s="62"/>
      <c r="G254" s="62"/>
      <c r="H254" s="62"/>
      <c r="I254" s="62"/>
      <c r="J254" s="62"/>
    </row>
    <row r="255" spans="1:10" x14ac:dyDescent="0.2">
      <c r="A255" s="60"/>
      <c r="B255" s="61"/>
      <c r="C255" s="62"/>
      <c r="D255" s="62"/>
      <c r="E255" s="62"/>
      <c r="F255" s="62"/>
      <c r="G255" s="62"/>
      <c r="H255" s="62"/>
      <c r="I255" s="62"/>
      <c r="J255" s="62"/>
    </row>
    <row r="256" spans="1:10" x14ac:dyDescent="0.2">
      <c r="A256" s="60"/>
      <c r="B256" s="61"/>
      <c r="C256" s="62"/>
      <c r="D256" s="62"/>
      <c r="E256" s="62"/>
      <c r="F256" s="62"/>
      <c r="G256" s="62"/>
      <c r="H256" s="62"/>
      <c r="I256" s="62"/>
      <c r="J256" s="62"/>
    </row>
    <row r="257" spans="1:10" x14ac:dyDescent="0.2">
      <c r="A257" s="60"/>
      <c r="B257" s="61"/>
      <c r="C257" s="62"/>
      <c r="D257" s="62"/>
      <c r="E257" s="62"/>
      <c r="F257" s="62"/>
      <c r="G257" s="62"/>
      <c r="H257" s="62"/>
      <c r="I257" s="62"/>
      <c r="J257" s="62"/>
    </row>
    <row r="258" spans="1:10" x14ac:dyDescent="0.2">
      <c r="A258" s="60"/>
      <c r="B258" s="61"/>
      <c r="C258" s="62"/>
      <c r="D258" s="62"/>
      <c r="E258" s="62"/>
      <c r="F258" s="62"/>
      <c r="G258" s="62"/>
      <c r="H258" s="62"/>
      <c r="I258" s="62"/>
      <c r="J258" s="62"/>
    </row>
    <row r="259" spans="1:10" x14ac:dyDescent="0.2">
      <c r="A259" s="60"/>
      <c r="B259" s="61"/>
      <c r="C259" s="62"/>
      <c r="D259" s="62"/>
      <c r="E259" s="62"/>
      <c r="F259" s="62"/>
      <c r="G259" s="62"/>
      <c r="H259" s="62"/>
      <c r="I259" s="62"/>
      <c r="J259" s="62"/>
    </row>
    <row r="260" spans="1:10" x14ac:dyDescent="0.2">
      <c r="A260" s="60"/>
      <c r="B260" s="61"/>
      <c r="C260" s="62"/>
      <c r="D260" s="62"/>
      <c r="E260" s="62"/>
      <c r="F260" s="62"/>
      <c r="G260" s="62"/>
      <c r="H260" s="62"/>
      <c r="I260" s="62"/>
      <c r="J260" s="62"/>
    </row>
    <row r="261" spans="1:10" x14ac:dyDescent="0.2">
      <c r="A261" s="60"/>
      <c r="B261" s="61"/>
      <c r="C261" s="62"/>
      <c r="D261" s="62"/>
      <c r="E261" s="62"/>
      <c r="F261" s="62"/>
      <c r="G261" s="62"/>
      <c r="H261" s="62"/>
      <c r="I261" s="62"/>
      <c r="J261" s="62"/>
    </row>
    <row r="262" spans="1:10" x14ac:dyDescent="0.2">
      <c r="A262" s="60"/>
      <c r="B262" s="61"/>
      <c r="C262" s="62"/>
      <c r="D262" s="62"/>
      <c r="E262" s="62"/>
      <c r="F262" s="62"/>
      <c r="G262" s="62"/>
      <c r="H262" s="62"/>
      <c r="I262" s="62"/>
      <c r="J262" s="62"/>
    </row>
    <row r="263" spans="1:10" x14ac:dyDescent="0.2">
      <c r="A263" s="60"/>
      <c r="B263" s="61"/>
      <c r="C263" s="62"/>
      <c r="D263" s="62"/>
      <c r="E263" s="62"/>
      <c r="F263" s="62"/>
      <c r="G263" s="62"/>
      <c r="H263" s="62"/>
      <c r="I263" s="62"/>
      <c r="J263" s="62"/>
    </row>
    <row r="264" spans="1:10" x14ac:dyDescent="0.2">
      <c r="A264" s="60"/>
      <c r="B264" s="61"/>
      <c r="C264" s="62"/>
      <c r="D264" s="62"/>
      <c r="E264" s="62"/>
      <c r="F264" s="62"/>
      <c r="G264" s="62"/>
      <c r="H264" s="62"/>
      <c r="I264" s="62"/>
      <c r="J264" s="62"/>
    </row>
    <row r="265" spans="1:10" x14ac:dyDescent="0.2">
      <c r="A265" s="60"/>
      <c r="B265" s="61"/>
      <c r="C265" s="62"/>
      <c r="D265" s="62"/>
      <c r="E265" s="62"/>
      <c r="F265" s="62"/>
      <c r="G265" s="62"/>
      <c r="H265" s="62"/>
      <c r="I265" s="62"/>
      <c r="J265" s="62"/>
    </row>
    <row r="266" spans="1:10" x14ac:dyDescent="0.2">
      <c r="A266" s="60"/>
      <c r="B266" s="61"/>
      <c r="C266" s="62"/>
      <c r="D266" s="62"/>
      <c r="E266" s="62"/>
      <c r="F266" s="62"/>
      <c r="G266" s="62"/>
      <c r="H266" s="62"/>
      <c r="I266" s="62"/>
      <c r="J266" s="62"/>
    </row>
    <row r="267" spans="1:10" x14ac:dyDescent="0.2">
      <c r="A267" s="60"/>
      <c r="B267" s="61"/>
      <c r="C267" s="62"/>
      <c r="D267" s="62"/>
      <c r="E267" s="62"/>
      <c r="F267" s="62"/>
      <c r="G267" s="62"/>
      <c r="H267" s="62"/>
      <c r="I267" s="62"/>
      <c r="J267" s="62"/>
    </row>
    <row r="268" spans="1:10" x14ac:dyDescent="0.2">
      <c r="A268" s="60"/>
      <c r="B268" s="61"/>
      <c r="C268" s="62"/>
      <c r="D268" s="62"/>
      <c r="E268" s="62"/>
      <c r="F268" s="62"/>
      <c r="G268" s="62"/>
      <c r="H268" s="62"/>
      <c r="I268" s="62"/>
      <c r="J268" s="62"/>
    </row>
    <row r="269" spans="1:10" x14ac:dyDescent="0.2">
      <c r="A269" s="60"/>
      <c r="B269" s="61"/>
      <c r="C269" s="62"/>
      <c r="D269" s="62"/>
      <c r="E269" s="62"/>
      <c r="F269" s="62"/>
      <c r="G269" s="62"/>
      <c r="H269" s="62"/>
      <c r="I269" s="62"/>
      <c r="J269" s="62"/>
    </row>
    <row r="270" spans="1:10" x14ac:dyDescent="0.2">
      <c r="A270" s="60"/>
      <c r="B270" s="61"/>
      <c r="C270" s="62"/>
      <c r="D270" s="62"/>
      <c r="E270" s="62"/>
      <c r="F270" s="62"/>
      <c r="G270" s="62"/>
      <c r="H270" s="62"/>
      <c r="I270" s="62"/>
      <c r="J270" s="62"/>
    </row>
    <row r="271" spans="1:10" x14ac:dyDescent="0.2">
      <c r="A271" s="60"/>
      <c r="B271" s="61"/>
      <c r="C271" s="62"/>
      <c r="D271" s="62"/>
      <c r="E271" s="62"/>
      <c r="F271" s="62"/>
      <c r="G271" s="62"/>
      <c r="H271" s="62"/>
      <c r="I271" s="62"/>
      <c r="J271" s="62"/>
    </row>
    <row r="272" spans="1:10" x14ac:dyDescent="0.2">
      <c r="A272" s="60"/>
      <c r="B272" s="61"/>
      <c r="C272" s="62"/>
      <c r="D272" s="62"/>
      <c r="E272" s="62"/>
      <c r="F272" s="62"/>
      <c r="G272" s="62"/>
      <c r="H272" s="62"/>
      <c r="I272" s="62"/>
      <c r="J272" s="62"/>
    </row>
    <row r="273" spans="1:10" x14ac:dyDescent="0.2">
      <c r="A273" s="60"/>
      <c r="B273" s="61"/>
      <c r="C273" s="62"/>
      <c r="D273" s="62"/>
      <c r="E273" s="62"/>
      <c r="F273" s="62"/>
      <c r="G273" s="62"/>
      <c r="H273" s="62"/>
      <c r="I273" s="62"/>
      <c r="J273" s="62"/>
    </row>
    <row r="274" spans="1:10" x14ac:dyDescent="0.2">
      <c r="A274" s="60"/>
      <c r="B274" s="61"/>
      <c r="C274" s="62"/>
      <c r="D274" s="62"/>
      <c r="E274" s="62"/>
      <c r="F274" s="62"/>
      <c r="G274" s="62"/>
      <c r="H274" s="62"/>
      <c r="I274" s="62"/>
      <c r="J274" s="62"/>
    </row>
    <row r="275" spans="1:10" x14ac:dyDescent="0.2">
      <c r="A275" s="60"/>
      <c r="B275" s="61"/>
      <c r="C275" s="62"/>
      <c r="D275" s="62"/>
      <c r="E275" s="62"/>
      <c r="F275" s="62"/>
      <c r="G275" s="62"/>
      <c r="H275" s="62"/>
      <c r="I275" s="62"/>
      <c r="J275" s="62"/>
    </row>
    <row r="276" spans="1:10" x14ac:dyDescent="0.2">
      <c r="A276" s="60"/>
      <c r="B276" s="61"/>
      <c r="C276" s="62"/>
      <c r="D276" s="62"/>
      <c r="E276" s="62"/>
      <c r="F276" s="62"/>
      <c r="G276" s="62"/>
      <c r="H276" s="62"/>
      <c r="I276" s="62"/>
      <c r="J276" s="62"/>
    </row>
    <row r="277" spans="1:10" x14ac:dyDescent="0.2">
      <c r="A277" s="60"/>
      <c r="B277" s="61"/>
      <c r="C277" s="62"/>
      <c r="D277" s="62"/>
      <c r="E277" s="62"/>
      <c r="F277" s="62"/>
      <c r="G277" s="62"/>
      <c r="H277" s="62"/>
      <c r="I277" s="62"/>
      <c r="J277" s="62"/>
    </row>
    <row r="278" spans="1:10" x14ac:dyDescent="0.2">
      <c r="A278" s="60"/>
      <c r="B278" s="61"/>
      <c r="C278" s="62"/>
      <c r="D278" s="62"/>
      <c r="E278" s="62"/>
      <c r="F278" s="62"/>
      <c r="G278" s="62"/>
      <c r="H278" s="62"/>
      <c r="I278" s="62"/>
      <c r="J278" s="62"/>
    </row>
    <row r="279" spans="1:10" x14ac:dyDescent="0.2">
      <c r="A279" s="60"/>
      <c r="B279" s="61"/>
      <c r="C279" s="62"/>
      <c r="D279" s="62"/>
      <c r="E279" s="62"/>
      <c r="F279" s="62"/>
      <c r="G279" s="62"/>
      <c r="H279" s="62"/>
      <c r="I279" s="62"/>
      <c r="J279" s="62"/>
    </row>
    <row r="280" spans="1:10" x14ac:dyDescent="0.2">
      <c r="A280" s="60"/>
      <c r="B280" s="61"/>
      <c r="C280" s="62"/>
      <c r="D280" s="62"/>
      <c r="E280" s="62"/>
      <c r="F280" s="62"/>
      <c r="G280" s="62"/>
      <c r="H280" s="62"/>
      <c r="I280" s="62"/>
      <c r="J280" s="62"/>
    </row>
    <row r="281" spans="1:10" x14ac:dyDescent="0.2">
      <c r="A281" s="60"/>
      <c r="B281" s="61"/>
      <c r="C281" s="62"/>
      <c r="D281" s="62"/>
      <c r="E281" s="62"/>
      <c r="F281" s="62"/>
      <c r="G281" s="62"/>
      <c r="H281" s="62"/>
      <c r="I281" s="62"/>
      <c r="J281" s="62"/>
    </row>
    <row r="282" spans="1:10" x14ac:dyDescent="0.2">
      <c r="A282" s="60"/>
      <c r="B282" s="61"/>
      <c r="C282" s="62"/>
      <c r="D282" s="62"/>
      <c r="E282" s="62"/>
      <c r="F282" s="62"/>
      <c r="G282" s="62"/>
      <c r="H282" s="62"/>
      <c r="I282" s="62"/>
      <c r="J282" s="62"/>
    </row>
    <row r="283" spans="1:10" x14ac:dyDescent="0.2">
      <c r="A283" s="60"/>
      <c r="B283" s="61"/>
      <c r="C283" s="62"/>
      <c r="D283" s="62"/>
      <c r="E283" s="62"/>
      <c r="F283" s="62"/>
      <c r="G283" s="62"/>
      <c r="H283" s="62"/>
      <c r="I283" s="62"/>
      <c r="J283" s="62"/>
    </row>
    <row r="284" spans="1:10" x14ac:dyDescent="0.2">
      <c r="A284" s="60"/>
      <c r="B284" s="61"/>
      <c r="C284" s="62"/>
      <c r="D284" s="62"/>
      <c r="E284" s="62"/>
      <c r="F284" s="62"/>
      <c r="G284" s="62"/>
      <c r="H284" s="62"/>
      <c r="I284" s="62"/>
      <c r="J284" s="62"/>
    </row>
    <row r="285" spans="1:10" x14ac:dyDescent="0.2">
      <c r="A285" s="60"/>
      <c r="B285" s="61"/>
      <c r="C285" s="62"/>
      <c r="D285" s="62"/>
      <c r="E285" s="62"/>
      <c r="F285" s="62"/>
      <c r="G285" s="62"/>
      <c r="H285" s="62"/>
      <c r="I285" s="62"/>
      <c r="J285" s="62"/>
    </row>
    <row r="286" spans="1:10" x14ac:dyDescent="0.2">
      <c r="A286" s="60"/>
      <c r="B286" s="61"/>
      <c r="C286" s="62"/>
      <c r="D286" s="62"/>
      <c r="E286" s="62"/>
      <c r="F286" s="62"/>
      <c r="G286" s="62"/>
      <c r="H286" s="62"/>
      <c r="I286" s="62"/>
      <c r="J286" s="62"/>
    </row>
    <row r="287" spans="1:10" x14ac:dyDescent="0.2">
      <c r="A287" s="60"/>
      <c r="B287" s="61"/>
      <c r="C287" s="62"/>
      <c r="D287" s="62"/>
      <c r="E287" s="62"/>
      <c r="F287" s="62"/>
      <c r="G287" s="62"/>
      <c r="H287" s="62"/>
      <c r="I287" s="62"/>
      <c r="J287" s="62"/>
    </row>
    <row r="288" spans="1:10" x14ac:dyDescent="0.2">
      <c r="A288" s="60"/>
      <c r="B288" s="61"/>
      <c r="C288" s="62"/>
      <c r="D288" s="62"/>
      <c r="E288" s="62"/>
      <c r="F288" s="62"/>
      <c r="G288" s="62"/>
      <c r="H288" s="62"/>
      <c r="I288" s="62"/>
      <c r="J288" s="62"/>
    </row>
    <row r="289" spans="1:10" x14ac:dyDescent="0.2">
      <c r="A289" s="60"/>
      <c r="B289" s="61"/>
      <c r="C289" s="62"/>
      <c r="D289" s="62"/>
      <c r="E289" s="62"/>
      <c r="F289" s="62"/>
      <c r="G289" s="62"/>
      <c r="H289" s="62"/>
      <c r="I289" s="62"/>
      <c r="J289" s="62"/>
    </row>
    <row r="290" spans="1:10" x14ac:dyDescent="0.2">
      <c r="A290" s="60"/>
      <c r="B290" s="61"/>
      <c r="C290" s="62"/>
      <c r="D290" s="62"/>
      <c r="E290" s="62"/>
      <c r="F290" s="62"/>
      <c r="G290" s="62"/>
      <c r="H290" s="62"/>
      <c r="I290" s="62"/>
      <c r="J290" s="62"/>
    </row>
    <row r="291" spans="1:10" x14ac:dyDescent="0.2">
      <c r="A291" s="60"/>
      <c r="B291" s="61"/>
      <c r="C291" s="62"/>
      <c r="D291" s="62"/>
      <c r="E291" s="62"/>
      <c r="F291" s="62"/>
      <c r="G291" s="62"/>
      <c r="H291" s="62"/>
      <c r="I291" s="62"/>
      <c r="J291" s="62"/>
    </row>
    <row r="292" spans="1:10" x14ac:dyDescent="0.2">
      <c r="A292" s="60"/>
      <c r="B292" s="61"/>
      <c r="C292" s="62"/>
      <c r="D292" s="62"/>
      <c r="E292" s="62"/>
      <c r="F292" s="62"/>
      <c r="G292" s="62"/>
      <c r="H292" s="62"/>
      <c r="I292" s="62"/>
      <c r="J292" s="62"/>
    </row>
    <row r="293" spans="1:10" x14ac:dyDescent="0.2">
      <c r="A293" s="60"/>
      <c r="B293" s="61"/>
      <c r="C293" s="62"/>
      <c r="D293" s="62"/>
      <c r="E293" s="62"/>
      <c r="F293" s="62"/>
      <c r="G293" s="62"/>
      <c r="H293" s="62"/>
      <c r="I293" s="62"/>
      <c r="J293" s="62"/>
    </row>
    <row r="294" spans="1:10" x14ac:dyDescent="0.2">
      <c r="A294" s="60"/>
      <c r="B294" s="61"/>
      <c r="C294" s="62"/>
      <c r="D294" s="62"/>
      <c r="E294" s="62"/>
      <c r="F294" s="62"/>
      <c r="G294" s="62"/>
      <c r="H294" s="62"/>
      <c r="I294" s="62"/>
      <c r="J294" s="62"/>
    </row>
    <row r="295" spans="1:10" x14ac:dyDescent="0.2">
      <c r="A295" s="60"/>
      <c r="B295" s="61"/>
      <c r="C295" s="62"/>
      <c r="D295" s="62"/>
      <c r="E295" s="62"/>
      <c r="F295" s="62"/>
      <c r="G295" s="62"/>
      <c r="H295" s="62"/>
      <c r="I295" s="62"/>
      <c r="J295" s="62"/>
    </row>
    <row r="296" spans="1:10" x14ac:dyDescent="0.2">
      <c r="A296" s="60"/>
      <c r="B296" s="61"/>
      <c r="C296" s="62"/>
      <c r="D296" s="62"/>
      <c r="E296" s="62"/>
      <c r="F296" s="62"/>
      <c r="G296" s="62"/>
      <c r="H296" s="62"/>
      <c r="I296" s="62"/>
      <c r="J296" s="62"/>
    </row>
    <row r="297" spans="1:10" x14ac:dyDescent="0.2">
      <c r="A297" s="60"/>
      <c r="B297" s="61"/>
      <c r="C297" s="62"/>
      <c r="D297" s="62"/>
      <c r="E297" s="62"/>
      <c r="F297" s="62"/>
      <c r="G297" s="62"/>
      <c r="H297" s="62"/>
      <c r="I297" s="62"/>
      <c r="J297" s="62"/>
    </row>
    <row r="298" spans="1:10" x14ac:dyDescent="0.2">
      <c r="A298" s="60"/>
      <c r="B298" s="61"/>
      <c r="C298" s="62"/>
      <c r="D298" s="62"/>
      <c r="E298" s="62"/>
      <c r="F298" s="62"/>
      <c r="G298" s="62"/>
      <c r="H298" s="62"/>
      <c r="I298" s="62"/>
      <c r="J298" s="62"/>
    </row>
    <row r="299" spans="1:10" x14ac:dyDescent="0.2">
      <c r="A299" s="60"/>
      <c r="B299" s="61"/>
      <c r="C299" s="62"/>
      <c r="D299" s="62"/>
      <c r="E299" s="62"/>
      <c r="F299" s="62"/>
      <c r="G299" s="62"/>
      <c r="H299" s="62"/>
      <c r="I299" s="62"/>
      <c r="J299" s="62"/>
    </row>
    <row r="300" spans="1:10" x14ac:dyDescent="0.2">
      <c r="A300" s="60"/>
      <c r="B300" s="61"/>
      <c r="C300" s="62"/>
      <c r="D300" s="62"/>
      <c r="E300" s="62"/>
      <c r="F300" s="62"/>
      <c r="G300" s="62"/>
      <c r="H300" s="62"/>
      <c r="I300" s="62"/>
      <c r="J300" s="62"/>
    </row>
    <row r="301" spans="1:10" x14ac:dyDescent="0.2">
      <c r="A301" s="60"/>
      <c r="B301" s="61"/>
      <c r="C301" s="62"/>
      <c r="D301" s="62"/>
      <c r="E301" s="62"/>
      <c r="F301" s="62"/>
      <c r="G301" s="62"/>
      <c r="H301" s="62"/>
      <c r="I301" s="62"/>
      <c r="J301" s="62"/>
    </row>
    <row r="302" spans="1:10" x14ac:dyDescent="0.2">
      <c r="A302" s="60"/>
      <c r="B302" s="61"/>
      <c r="C302" s="62"/>
      <c r="D302" s="62"/>
      <c r="E302" s="62"/>
      <c r="F302" s="62"/>
      <c r="G302" s="62"/>
      <c r="H302" s="62"/>
      <c r="I302" s="62"/>
      <c r="J302" s="62"/>
    </row>
    <row r="303" spans="1:10" x14ac:dyDescent="0.2">
      <c r="A303" s="60"/>
      <c r="B303" s="61"/>
      <c r="C303" s="62"/>
      <c r="D303" s="62"/>
      <c r="E303" s="62"/>
      <c r="F303" s="62"/>
      <c r="G303" s="62"/>
      <c r="H303" s="62"/>
      <c r="I303" s="62"/>
      <c r="J303" s="62"/>
    </row>
    <row r="304" spans="1:10" x14ac:dyDescent="0.2">
      <c r="A304" s="60"/>
      <c r="B304" s="61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">
      <c r="A305" s="60"/>
      <c r="B305" s="61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">
      <c r="A306" s="60"/>
      <c r="B306" s="61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">
      <c r="A307" s="60"/>
      <c r="B307" s="61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">
      <c r="A308" s="60"/>
      <c r="B308" s="61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">
      <c r="A309" s="60"/>
      <c r="B309" s="61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">
      <c r="A310" s="60"/>
      <c r="B310" s="61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">
      <c r="A311" s="60"/>
      <c r="B311" s="61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">
      <c r="A312" s="60"/>
      <c r="B312" s="61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">
      <c r="A313" s="60"/>
      <c r="B313" s="61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">
      <c r="A314" s="60"/>
      <c r="B314" s="61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">
      <c r="A315" s="60"/>
      <c r="B315" s="61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">
      <c r="A316" s="60"/>
      <c r="B316" s="61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">
      <c r="A317" s="60"/>
      <c r="B317" s="61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">
      <c r="A318" s="60"/>
      <c r="B318" s="61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">
      <c r="A319" s="60"/>
      <c r="B319" s="61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">
      <c r="A320" s="60"/>
      <c r="B320" s="61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">
      <c r="A321" s="60"/>
      <c r="B321" s="61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">
      <c r="A322" s="60"/>
      <c r="B322" s="61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">
      <c r="A323" s="60"/>
      <c r="B323" s="61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">
      <c r="A324" s="60"/>
      <c r="B324" s="61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">
      <c r="A325" s="60"/>
      <c r="B325" s="61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">
      <c r="A326" s="60"/>
      <c r="B326" s="61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">
      <c r="A327" s="60"/>
      <c r="B327" s="61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">
      <c r="A328" s="60"/>
      <c r="B328" s="61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">
      <c r="A329" s="60"/>
      <c r="B329" s="61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">
      <c r="A330" s="60"/>
      <c r="B330" s="61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">
      <c r="A331" s="60"/>
      <c r="B331" s="61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">
      <c r="A332" s="60"/>
      <c r="B332" s="61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">
      <c r="A333" s="60"/>
      <c r="B333" s="61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">
      <c r="A334" s="60"/>
      <c r="B334" s="61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">
      <c r="A335" s="60"/>
      <c r="B335" s="61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">
      <c r="A336" s="60"/>
      <c r="B336" s="61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">
      <c r="A337" s="60"/>
      <c r="B337" s="61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">
      <c r="A338" s="60"/>
      <c r="B338" s="61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">
      <c r="A339" s="60"/>
      <c r="B339" s="61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">
      <c r="A340" s="60"/>
      <c r="B340" s="61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">
      <c r="A341" s="60"/>
      <c r="B341" s="61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">
      <c r="A342" s="60"/>
      <c r="B342" s="61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">
      <c r="A343" s="60"/>
      <c r="B343" s="61"/>
      <c r="C343" s="62"/>
      <c r="D343" s="62"/>
      <c r="E343" s="62"/>
      <c r="F343" s="62"/>
      <c r="G343" s="62"/>
      <c r="H343" s="62"/>
      <c r="I343" s="62"/>
      <c r="J343" s="62"/>
    </row>
  </sheetData>
  <mergeCells count="9">
    <mergeCell ref="B1:E1"/>
    <mergeCell ref="B3:E3"/>
    <mergeCell ref="A15:J15"/>
    <mergeCell ref="B7:D7"/>
    <mergeCell ref="B8:D8"/>
    <mergeCell ref="B9:D9"/>
    <mergeCell ref="B10:D10"/>
    <mergeCell ref="B11:D11"/>
    <mergeCell ref="B12:D12"/>
  </mergeCells>
  <phoneticPr fontId="0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74" firstPageNumber="3" fitToHeight="0" orientation="landscape" useFirstPageNumber="1" r:id="rId1"/>
  <headerFooter alignWithMargins="0"/>
  <ignoredErrors>
    <ignoredError sqref="C9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Server</cp:lastModifiedBy>
  <cp:lastPrinted>2022-02-17T11:17:06Z</cp:lastPrinted>
  <dcterms:created xsi:type="dcterms:W3CDTF">2013-09-11T11:00:21Z</dcterms:created>
  <dcterms:modified xsi:type="dcterms:W3CDTF">2022-02-17T11:17:31Z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